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stredisko_1\Oddelenia\Technicke-systemy\IROP SS Nove vyzvy\vzorove_triedy_vyber_normativov\Vzorove ucebne vseobecne\"/>
    </mc:Choice>
  </mc:AlternateContent>
  <bookViews>
    <workbookView xWindow="120" yWindow="15" windowWidth="18960" windowHeight="11325" tabRatio="607"/>
  </bookViews>
  <sheets>
    <sheet name="Jaz.lab." sheetId="1" r:id="rId1"/>
    <sheet name="Ucebna IKT1" sheetId="2" r:id="rId2"/>
    <sheet name="Ucebna IKT2" sheetId="3" r:id="rId3"/>
    <sheet name="Fyz.ucebna" sheetId="5" r:id="rId4"/>
  </sheets>
  <calcPr calcId="152511"/>
</workbook>
</file>

<file path=xl/calcChain.xml><?xml version="1.0" encoding="utf-8"?>
<calcChain xmlns="http://schemas.openxmlformats.org/spreadsheetml/2006/main">
  <c r="W16" i="2" l="1"/>
  <c r="N19" i="1"/>
  <c r="J3" i="5" l="1"/>
  <c r="J4" i="5"/>
  <c r="J5" i="5"/>
  <c r="J6" i="5"/>
  <c r="J7" i="5"/>
  <c r="J8" i="5"/>
  <c r="J9" i="5"/>
  <c r="J10" i="5"/>
  <c r="J11" i="5"/>
  <c r="J12" i="5"/>
  <c r="J13" i="5"/>
  <c r="J14" i="5"/>
  <c r="J15" i="5"/>
  <c r="J16" i="5"/>
  <c r="J17" i="5"/>
  <c r="J18" i="5" l="1"/>
  <c r="R21" i="3"/>
  <c r="R22" i="3"/>
  <c r="W15" i="2" l="1"/>
  <c r="W18" i="2"/>
  <c r="W17" i="2"/>
  <c r="N16" i="1"/>
  <c r="R6" i="3" l="1"/>
  <c r="R7" i="3"/>
  <c r="R8" i="3"/>
  <c r="R9" i="3"/>
  <c r="R10" i="3"/>
  <c r="R11" i="3"/>
  <c r="R12" i="3"/>
  <c r="R13" i="3"/>
  <c r="R14" i="3"/>
  <c r="R15" i="3"/>
  <c r="R16" i="3"/>
  <c r="R17" i="3"/>
  <c r="R18" i="3"/>
  <c r="R19" i="3"/>
  <c r="R20" i="3"/>
  <c r="R24" i="3" l="1"/>
  <c r="R23" i="3"/>
  <c r="R25" i="3" l="1"/>
  <c r="W5" i="2" l="1"/>
  <c r="W6" i="2"/>
  <c r="W7" i="2"/>
  <c r="W8" i="2"/>
  <c r="W9" i="2"/>
  <c r="W10" i="2"/>
  <c r="W11" i="2"/>
  <c r="W12" i="2"/>
  <c r="W13" i="2"/>
  <c r="W14" i="2"/>
  <c r="W19" i="2"/>
  <c r="W20" i="2"/>
  <c r="W21" i="2"/>
  <c r="W23" i="2"/>
  <c r="W25" i="2" l="1"/>
  <c r="W24" i="2"/>
  <c r="W26" i="2" s="1"/>
  <c r="N6" i="1" l="1"/>
  <c r="N7" i="1"/>
  <c r="N8" i="1"/>
  <c r="N9" i="1"/>
  <c r="N10" i="1"/>
  <c r="N11" i="1"/>
  <c r="N12" i="1"/>
  <c r="N13" i="1"/>
  <c r="N17" i="1"/>
  <c r="N5" i="1"/>
  <c r="N14" i="1"/>
  <c r="N18" i="1" l="1"/>
  <c r="N20" i="1" s="1"/>
</calcChain>
</file>

<file path=xl/sharedStrings.xml><?xml version="1.0" encoding="utf-8"?>
<sst xmlns="http://schemas.openxmlformats.org/spreadsheetml/2006/main" count="180" uniqueCount="134">
  <si>
    <r>
      <rPr>
        <b/>
        <sz val="12"/>
        <rFont val="Times New Roman"/>
        <family val="1"/>
      </rPr>
      <t>P. č.</t>
    </r>
  </si>
  <si>
    <r>
      <rPr>
        <b/>
        <sz val="12"/>
        <rFont val="Times New Roman"/>
        <family val="1"/>
      </rPr>
      <t>Teoretické vyučovanie</t>
    </r>
  </si>
  <si>
    <r>
      <rPr>
        <b/>
        <sz val="12"/>
        <rFont val="Times New Roman"/>
        <family val="1"/>
      </rPr>
      <t>Počet na</t>
    </r>
  </si>
  <si>
    <r>
      <rPr>
        <b/>
        <sz val="12"/>
        <rFont val="Times New Roman"/>
        <family val="1"/>
      </rPr>
      <t>žiaka</t>
    </r>
  </si>
  <si>
    <r>
      <rPr>
        <b/>
        <sz val="12"/>
        <rFont val="Times New Roman"/>
        <family val="1"/>
      </rPr>
      <t>skupinu</t>
    </r>
  </si>
  <si>
    <r>
      <rPr>
        <sz val="12"/>
        <rFont val="Times New Roman"/>
        <family val="1"/>
      </rPr>
      <t>Školská stolička</t>
    </r>
  </si>
  <si>
    <r>
      <rPr>
        <sz val="12"/>
        <rFont val="Times New Roman"/>
        <family val="1"/>
      </rPr>
      <t>Katedra</t>
    </r>
  </si>
  <si>
    <r>
      <rPr>
        <sz val="12"/>
        <rFont val="Times New Roman"/>
        <family val="1"/>
      </rPr>
      <t>Stolička</t>
    </r>
  </si>
  <si>
    <r>
      <rPr>
        <sz val="12"/>
        <rFont val="Times New Roman"/>
        <family val="1"/>
      </rPr>
      <t>1/uč.</t>
    </r>
  </si>
  <si>
    <r>
      <rPr>
        <sz val="12"/>
        <rFont val="Times New Roman"/>
        <family val="1"/>
      </rPr>
      <t>Tlačiareň</t>
    </r>
  </si>
  <si>
    <r>
      <rPr>
        <sz val="10"/>
        <rFont val="Times New Roman"/>
        <family val="1"/>
      </rPr>
      <t>podľa potreby</t>
    </r>
  </si>
  <si>
    <r>
      <rPr>
        <sz val="12"/>
        <rFont val="Times New Roman"/>
        <family val="1"/>
      </rPr>
      <t>Učebné pomôcky</t>
    </r>
  </si>
  <si>
    <r>
      <rPr>
        <b/>
        <sz val="12"/>
        <rFont val="Times New Roman"/>
        <family val="1"/>
      </rPr>
      <t>Učebňa jazykov</t>
    </r>
  </si>
  <si>
    <r>
      <rPr>
        <sz val="12"/>
        <rFont val="Times New Roman"/>
        <family val="1"/>
      </rPr>
      <t>Školská tabuľa</t>
    </r>
  </si>
  <si>
    <r>
      <rPr>
        <sz val="12"/>
        <rFont val="Times New Roman"/>
        <family val="1"/>
      </rPr>
      <t>Školská ľavica</t>
    </r>
  </si>
  <si>
    <r>
      <rPr>
        <b/>
        <sz val="12"/>
        <rFont val="Times New Roman"/>
        <family val="1"/>
      </rPr>
      <t>Názov priestoru</t>
    </r>
  </si>
  <si>
    <r>
      <rPr>
        <b/>
        <sz val="12"/>
        <rFont val="Times New Roman"/>
        <family val="1"/>
      </rPr>
      <t>Názov vybavenia</t>
    </r>
  </si>
  <si>
    <r>
      <rPr>
        <b/>
        <sz val="12"/>
        <rFont val="Times New Roman"/>
        <family val="1"/>
      </rPr>
      <t>1</t>
    </r>
    <r>
      <rPr>
        <sz val="12"/>
        <rFont val="Times New Roman"/>
        <family val="1"/>
      </rPr>
      <t>.</t>
    </r>
  </si>
  <si>
    <r>
      <rPr>
        <sz val="12"/>
        <rFont val="Times New Roman"/>
        <family val="1"/>
      </rPr>
      <t>Dataprojektor/interaktívna tabuľa</t>
    </r>
  </si>
  <si>
    <r>
      <rPr>
        <sz val="12"/>
        <rFont val="Times New Roman"/>
        <family val="1"/>
      </rPr>
      <t xml:space="preserve">Stolový PC alebo notebook s pripo-
</t>
    </r>
    <r>
      <rPr>
        <sz val="12"/>
        <rFont val="Times New Roman"/>
        <family val="1"/>
      </rPr>
      <t>jením na internet</t>
    </r>
  </si>
  <si>
    <r>
      <rPr>
        <sz val="12"/>
        <rFont val="Times New Roman"/>
        <family val="1"/>
      </rPr>
      <t>Slúchadlá s mikrofónom</t>
    </r>
  </si>
  <si>
    <r>
      <rPr>
        <sz val="12"/>
        <rFont val="Times New Roman"/>
        <family val="1"/>
      </rPr>
      <t>Jazykový Softvér</t>
    </r>
  </si>
  <si>
    <t>Počet ks</t>
  </si>
  <si>
    <t>Easyschool Slúchadlá s mikrofónom</t>
  </si>
  <si>
    <t>Sada softvérov pre výučbu jazykov - digitálne slovníky, zbierky úloh, kancelársky balík, softvér pre prácu s interaktívnou tabuľou mozaBook</t>
  </si>
  <si>
    <t>-</t>
  </si>
  <si>
    <t>Katedra drevená na PC</t>
  </si>
  <si>
    <t>Stolička školská pevná</t>
  </si>
  <si>
    <t>Počítačový stôl žiacky 2-miestny</t>
  </si>
  <si>
    <t>Tabuľa triptych keramická/kriedová 400x120cm</t>
  </si>
  <si>
    <t>Stolička pre učiteľa otočná, na kolieskach</t>
  </si>
  <si>
    <t>SPOLU bez DPH</t>
  </si>
  <si>
    <t>Doplnky spolu bez DPH</t>
  </si>
  <si>
    <t>Učebňa jazykov spolu bez DPH</t>
  </si>
  <si>
    <t>JAZYKOVÁ UČEBŇA</t>
  </si>
  <si>
    <t>UČEBŇA SPOLU BEZ DPH</t>
  </si>
  <si>
    <t>Multimediálna učebňa spolu bez DPH</t>
  </si>
  <si>
    <t>3D tlačiareň - celokovová, uzavretá, menu v SK jazyku</t>
  </si>
  <si>
    <t>Virtuálna realita - set pre 2 žiakov - 1 okuliare na VR, softvér obsahujúci 3D modely určené na výčbu, interaktívne didaktické hry</t>
  </si>
  <si>
    <t>Softvér na komplexnú správu učebne</t>
  </si>
  <si>
    <r>
      <rPr>
        <sz val="11"/>
        <rFont val="Times New Roman"/>
        <family val="1"/>
      </rPr>
      <t>Tlačiareň (sieťová pre viac učební )</t>
    </r>
  </si>
  <si>
    <r>
      <rPr>
        <sz val="11"/>
        <rFont val="Times New Roman"/>
        <family val="1"/>
      </rPr>
      <t xml:space="preserve">Hlasovacie zariadenie pre skúšanie žiakov
</t>
    </r>
    <r>
      <rPr>
        <sz val="11"/>
        <rFont val="Times New Roman"/>
        <family val="1"/>
      </rPr>
      <t>s vyhodnocovacím softvérom</t>
    </r>
  </si>
  <si>
    <t>Sieť LAN - router, switch, prepojovacia kabeláž</t>
  </si>
  <si>
    <r>
      <rPr>
        <sz val="11"/>
        <rFont val="Times New Roman"/>
        <family val="1"/>
      </rPr>
      <t>Sieť LAN</t>
    </r>
  </si>
  <si>
    <r>
      <rPr>
        <sz val="11"/>
        <rFont val="Times New Roman"/>
        <family val="1"/>
      </rPr>
      <t>PC zostava + softvér 1,2</t>
    </r>
  </si>
  <si>
    <r>
      <rPr>
        <sz val="11"/>
        <rFont val="Times New Roman"/>
        <family val="1"/>
      </rPr>
      <t>PC zostava pre učiteľa + softvér 1,2</t>
    </r>
  </si>
  <si>
    <r>
      <rPr>
        <sz val="11"/>
        <rFont val="Times New Roman"/>
        <family val="1"/>
      </rPr>
      <t>Interaktívna tabuľa</t>
    </r>
  </si>
  <si>
    <r>
      <rPr>
        <sz val="11"/>
        <rFont val="Times New Roman"/>
        <family val="1"/>
      </rPr>
      <t>Stolička pre žiaka</t>
    </r>
  </si>
  <si>
    <r>
      <rPr>
        <sz val="11"/>
        <rFont val="Times New Roman"/>
        <family val="1"/>
      </rPr>
      <t>Stolička pre učiteľa</t>
    </r>
  </si>
  <si>
    <r>
      <rPr>
        <sz val="11"/>
        <rFont val="Times New Roman"/>
        <family val="1"/>
      </rPr>
      <t>Pracovný stôl (miesto) pre žiaka</t>
    </r>
  </si>
  <si>
    <r>
      <rPr>
        <sz val="11"/>
        <rFont val="Times New Roman"/>
        <family val="1"/>
      </rPr>
      <t>Pracovný stôl pre učiteľa</t>
    </r>
  </si>
  <si>
    <t>Multimediálna učebňa</t>
  </si>
  <si>
    <r>
      <rPr>
        <sz val="11"/>
        <rFont val="Times New Roman"/>
        <family val="1"/>
      </rPr>
      <t>skupinu</t>
    </r>
  </si>
  <si>
    <r>
      <rPr>
        <sz val="11"/>
        <rFont val="Times New Roman"/>
        <family val="1"/>
      </rPr>
      <t>žiaka</t>
    </r>
  </si>
  <si>
    <r>
      <rPr>
        <sz val="11"/>
        <rFont val="Times New Roman"/>
        <family val="1"/>
      </rPr>
      <t>Počet na</t>
    </r>
  </si>
  <si>
    <r>
      <rPr>
        <sz val="11"/>
        <rFont val="Times New Roman"/>
        <family val="1"/>
      </rPr>
      <t>Názov vybavenia</t>
    </r>
  </si>
  <si>
    <r>
      <rPr>
        <sz val="11"/>
        <rFont val="Times New Roman"/>
        <family val="1"/>
      </rPr>
      <t>Názov priestoru (z tab. č. 5)</t>
    </r>
  </si>
  <si>
    <r>
      <rPr>
        <sz val="11"/>
        <rFont val="Times New Roman"/>
        <family val="1"/>
      </rPr>
      <t>P. č. priestoru</t>
    </r>
  </si>
  <si>
    <r>
      <rPr>
        <sz val="11"/>
        <rFont val="Times New Roman"/>
        <family val="1"/>
      </rPr>
      <t>Teoretické vyučovanie</t>
    </r>
  </si>
  <si>
    <t>UČEBŇA IKT - MULTIMEDIÁLNA</t>
  </si>
  <si>
    <t>Učebňa robotiky/IKT spolu bez DPH</t>
  </si>
  <si>
    <t>Regále na odkladanie pomôcok</t>
  </si>
  <si>
    <r>
      <rPr>
        <sz val="12"/>
        <rFont val="Times New Roman"/>
        <family val="1"/>
      </rPr>
      <t>Skrine na odkladanie didaktickej techni- ky a pomôcok</t>
    </r>
  </si>
  <si>
    <r>
      <rPr>
        <sz val="12"/>
        <rFont val="Times New Roman"/>
        <family val="1"/>
      </rPr>
      <t>Stavebnica robota (napr. LEGO Educa- tion)</t>
    </r>
  </si>
  <si>
    <r>
      <rPr>
        <sz val="12"/>
        <rFont val="Times New Roman"/>
        <family val="1"/>
      </rPr>
      <t>Multifunkčné laserové zariadenie (sieťo- vé)</t>
    </r>
  </si>
  <si>
    <r>
      <rPr>
        <sz val="12"/>
        <rFont val="Times New Roman"/>
        <family val="1"/>
      </rPr>
      <t>Sieť LAN</t>
    </r>
  </si>
  <si>
    <r>
      <rPr>
        <sz val="12"/>
        <rFont val="Times New Roman"/>
        <family val="1"/>
      </rPr>
      <t>PC zostava (notebook) + softvér 1, 2, 8</t>
    </r>
  </si>
  <si>
    <r>
      <rPr>
        <sz val="12"/>
        <rFont val="Times New Roman"/>
        <family val="1"/>
      </rPr>
      <t>PC zostava (notebook) pre učiteľa + sof- tvér 1, 2, 8</t>
    </r>
  </si>
  <si>
    <r>
      <rPr>
        <sz val="12"/>
        <rFont val="Times New Roman"/>
        <family val="1"/>
      </rPr>
      <t xml:space="preserve">Prezentačná plocha/interaktívna tabuľa s dataprojektorom s ultrakrátkou pro-
</t>
    </r>
    <r>
      <rPr>
        <sz val="12"/>
        <rFont val="Times New Roman"/>
        <family val="1"/>
      </rPr>
      <t>jekčnou vzdialenosťou</t>
    </r>
  </si>
  <si>
    <t>Tabuľa keramická biela min. 200x120cm</t>
  </si>
  <si>
    <r>
      <rPr>
        <sz val="12"/>
        <rFont val="Times New Roman"/>
        <family val="1"/>
      </rPr>
      <t>Tabuľa/keramická tabuľa</t>
    </r>
  </si>
  <si>
    <r>
      <rPr>
        <sz val="12"/>
        <rFont val="Times New Roman"/>
        <family val="1"/>
      </rPr>
      <t>Stolička školská</t>
    </r>
  </si>
  <si>
    <r>
      <rPr>
        <sz val="12"/>
        <rFont val="Times New Roman"/>
        <family val="1"/>
      </rPr>
      <t>Stolička kancelárska</t>
    </r>
  </si>
  <si>
    <r>
      <rPr>
        <sz val="12"/>
        <rFont val="Times New Roman"/>
        <family val="1"/>
      </rPr>
      <t>Pracovný stôl (miesto) pre žiaka</t>
    </r>
  </si>
  <si>
    <r>
      <rPr>
        <sz val="12"/>
        <rFont val="Times New Roman"/>
        <family val="1"/>
      </rPr>
      <t>Pracovný stôl pre učiteľa</t>
    </r>
  </si>
  <si>
    <r>
      <rPr>
        <b/>
        <sz val="12"/>
        <rFont val="Times New Roman"/>
        <family val="1"/>
      </rPr>
      <t>Učebňa robotiky</t>
    </r>
  </si>
  <si>
    <t>Praktické vyučovanie</t>
  </si>
  <si>
    <t>Názov priestoru</t>
  </si>
  <si>
    <t>Názov vybavenia</t>
  </si>
  <si>
    <t>Počet na</t>
  </si>
  <si>
    <t>žiaka</t>
  </si>
  <si>
    <t>skupinu</t>
  </si>
  <si>
    <t>Veľkoplošný televízor</t>
  </si>
  <si>
    <t>DVD/Bluray prehrávač</t>
  </si>
  <si>
    <t>CD/DVD prehrávač</t>
  </si>
  <si>
    <t>Štúdiová kamera so statívom</t>
  </si>
  <si>
    <t>Softvér na spracovanie videa pre študenta</t>
  </si>
  <si>
    <t>Fyzikálna učebňa</t>
  </si>
  <si>
    <t>Pracovný stôl pre učiteľa</t>
  </si>
  <si>
    <t>Stolička</t>
  </si>
  <si>
    <t>Pracovný stôl pre žiaka</t>
  </si>
  <si>
    <t>Žiacky laboratórny 2-miestny stôl do učebňe fyziky</t>
  </si>
  <si>
    <t>Skriňa</t>
  </si>
  <si>
    <t>Laboratórna skriňa na učebné pomôcky bez skla</t>
  </si>
  <si>
    <t>Interaktívna tabuľa</t>
  </si>
  <si>
    <t>Učebné pomôcky (podľa potrieb výučby)</t>
  </si>
  <si>
    <t>Dataprojektor</t>
  </si>
  <si>
    <t>Notebook/stolový počítač</t>
  </si>
  <si>
    <t>Prístup na internet</t>
  </si>
  <si>
    <t>Zdroj napätia a prúdu</t>
  </si>
  <si>
    <t>Sada zdrojov bezpečného napätia a prúdu pre skupinu žiakov</t>
  </si>
  <si>
    <t>Súprava pre časť mechanika – demonštračná súprava</t>
  </si>
  <si>
    <t>Súprava pre časť magnetizmus – demonštračná súprava</t>
  </si>
  <si>
    <t>počet na skupinu</t>
  </si>
  <si>
    <t>počet na žiaka</t>
  </si>
  <si>
    <t>Učebné pomôcky pre znázornenie základných princípov mechaniky, optiky, termodynamiky, elektrotechniky, magnetizmu</t>
  </si>
  <si>
    <t>FYZIKÁLNA UČEBŇA</t>
  </si>
  <si>
    <t>IKT UČEBŇA - ROBOTIKA</t>
  </si>
  <si>
    <t>Dataprojektor pre využitie v kancelárskom prostredí</t>
  </si>
  <si>
    <t>Interaktívny displej 65" s mobilným stojanom</t>
  </si>
  <si>
    <t>Laserová multifunkčná tlačiareň</t>
  </si>
  <si>
    <t xml:space="preserve">Jazykový softvér s modulom pre testovanie študentov.
Umožňuje učiteľovi otvárať posluchové cvičenia, konverzovať s jedným študentom, skupinou študentov alebo celou triedou, vytvárať testy so zadefinovaním správnej odpovede a automatickou kontrolou a vyhodnotením celej triedy za par sekúnd. Učiteľ môže pozorovať a ovládať procesy na študentských staniciach a môže študentov individuálne skúšať.
</t>
  </si>
  <si>
    <t>Výkonný notebook pre učiteľa a žiakov s min. 15,6" obrazovkou</t>
  </si>
  <si>
    <t>Výkonný notebook pre učiteľa s min. 15,6" obrazovkou</t>
  </si>
  <si>
    <t>Výkonný notebook pre žiakov s min. 15,6" obrazovkou</t>
  </si>
  <si>
    <t>Hlasovacie zariadenie - hlasovacie stanice 17ks, softvér, úložný kufor</t>
  </si>
  <si>
    <t>Robotická stavebnica na báze Arduino - základy programovania
rôzne druhy stavebníc, náhradné a doplnkové diely - 1 set pre dvojicu žiakov</t>
  </si>
  <si>
    <t xml:space="preserve">Programovateľný logický automat pre výučbu programovania automatizácie v priemysle. </t>
  </si>
  <si>
    <t>Špičkový tablet 10,1" určený na výučbu programovania, kompatibilný s položkami dodávanými v rámci učebne</t>
  </si>
  <si>
    <t>Súprava pre časť termodynamika – demonštračná súprava</t>
  </si>
  <si>
    <t>Súprava pre časť optika – demonštračná súprava</t>
  </si>
  <si>
    <t>Súprava pre časť elektrina – demonštračná súprava</t>
  </si>
  <si>
    <t>Súprava na predvedenie základných princípov geometrickej optiky. Obsahuje 14 ks plochých optických modelov ( 8 rôznych šošoviek, 3 typy zrkadiel, planparalelnú platničku, pravouhlý hranol, optické vlákno) a 6 ks pracovných výkresov. Všetky prvky sú na magnetické. Súčasťou sady je 5-lúčový laser LG5/635 – elektronik a magnetická tabuľa o rozmeroch 60x45 cm s opierkou.</t>
  </si>
  <si>
    <t>Študentská sada na vykonanie ďalších 18 experimentov:
Elektromagnetizmus (6 experimentov)
Elektromotory (3 experimenty)
Indukcia (3 experimenty)
Transformátory (2 experimenty)
Samoindukcia (3 experimenty)
Bezpečná práca s elektrickou energiou (1 experiment)
Zostavenie obvodov (podľa schémy zapojenia ) zo stavebných prvkov (SP) v štýle puzzle.</t>
  </si>
  <si>
    <t>Študentská sada so senzorom teploty na vykonanie 21 experimentov:
Meranie tepelnej rovnováhy a teploty (3 experimenty)
Tepelná rozťažnosť (4 experimenty)
Prenos tepla (2 experimenty)
Tepelná energia (4 experimenty)
Zmena skupenstva (5 experimentov)
Riešenia (3 experimenty)</t>
  </si>
  <si>
    <t>Študentská sada na vykonanie 32 experimentov so senzormi sily a zrýchlenia pre tému Mechanika:
Fyzikálne veličiny a charakteristiky (5 experimentov)
Sily (10 experimentov)
Základné stroje (9 experimentov)
Kvapaliny a plyny (2 experimenty)
Oscilácie (6 experimentov)</t>
  </si>
  <si>
    <t>Názov/popis položky</t>
  </si>
  <si>
    <t>Študentská sada so senzormi napätia a prúdu na vykonanie 28 experimentov: 
Elektrické obvody (8 experimentov)
Elektrický odpor (8 experimentov)
Elektrická práca a výkon (1 experiment)
Premena energie (1 experiment)
Elektrochémia (6 experimentov)
Bezpečná práca s elektrickou energiou (2 experimenty)
Senzory (2 experimenty)
Zostavenie obvodov (podľa schémy zapojenia ) zo stavebných prvkov (SP) v štýle puzzle.</t>
  </si>
  <si>
    <t>FYZIKÁLNA UČEBŇA SPOLU BEZ DPH</t>
  </si>
  <si>
    <t>Doplnkové vybavenie učebne</t>
  </si>
  <si>
    <t>Jedn. cena bez DPH</t>
  </si>
  <si>
    <t>Cena SPOLU bez DPH</t>
  </si>
  <si>
    <t xml:space="preserve">Programovateľná stavebnica, súčasťou je riadiaca jednotka, stavebnicové diely. </t>
  </si>
  <si>
    <t>Príslušenstvo k programovateľnej stavebnici - doplnkové stavebnice - sieťový adaptér, Doplnková súprava, nabíjateľné príslušenstvo, sada senzorov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</si>
</sst>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€&quot;_-;\-* #,##0.00\ &quot;€&quot;_-;_-* &quot;-&quot;??\ &quot;€&quot;_-;_-@_-"/>
    <numFmt numFmtId="164" formatCode="0."/>
    <numFmt numFmtId="165" formatCode="_-* #,##0.00\ [$€-1]_-;\-* #,##0.00\ [$€-1]_-;_-* &quot;-&quot;??\ [$€-1]_-;_-@_-"/>
  </numFmts>
  <fonts count="21" x14ac:knownFonts="1">
    <font>
      <sz val="10"/>
      <color rgb="FF000000"/>
      <name val="Times New Roman"/>
      <charset val="204"/>
    </font>
    <font>
      <b/>
      <sz val="14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color rgb="FF000000"/>
      <name val="Times New Roman"/>
      <family val="2"/>
    </font>
    <font>
      <sz val="10"/>
      <name val="Times New Roman"/>
      <family val="1"/>
      <charset val="238"/>
    </font>
    <font>
      <b/>
      <sz val="12"/>
      <color rgb="FF000000"/>
      <name val="Times New Roman"/>
      <family val="2"/>
    </font>
    <font>
      <sz val="11"/>
      <name val="Times New Roman"/>
      <family val="1"/>
      <charset val="238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rgb="FF000000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sz val="11"/>
      <color rgb="FF000000"/>
      <name val="Times New Roman"/>
      <family val="2"/>
    </font>
    <font>
      <b/>
      <sz val="11"/>
      <name val="Times New Roman"/>
      <family val="1"/>
      <charset val="238"/>
    </font>
    <font>
      <sz val="11"/>
      <name val="Times New Roman"/>
      <family val="1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9D9D9"/>
      </patternFill>
    </fill>
    <fill>
      <patternFill patternType="solid">
        <fgColor rgb="FFCCFFFF"/>
      </patternFill>
    </fill>
    <fill>
      <patternFill patternType="solid">
        <fgColor theme="0" tint="-0.249977111117893"/>
        <bgColor indexed="64"/>
      </patternFill>
    </fill>
  </fills>
  <borders count="3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2" fillId="0" borderId="0" applyFont="0" applyFill="0" applyBorder="0" applyAlignment="0" applyProtection="0"/>
    <xf numFmtId="0" fontId="12" fillId="0" borderId="0"/>
  </cellStyleXfs>
  <cellXfs count="232">
    <xf numFmtId="0" fontId="0" fillId="0" borderId="0" xfId="0" applyFill="1" applyBorder="1" applyAlignment="1">
      <alignment horizontal="left" vertical="top"/>
    </xf>
    <xf numFmtId="0" fontId="2" fillId="0" borderId="1" xfId="0" applyFont="1" applyFill="1" applyBorder="1" applyAlignment="1">
      <alignment horizontal="left" vertical="top" wrapText="1"/>
    </xf>
    <xf numFmtId="0" fontId="0" fillId="0" borderId="1" xfId="0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center" vertical="top" wrapText="1"/>
    </xf>
    <xf numFmtId="1" fontId="4" fillId="0" borderId="1" xfId="0" applyNumberFormat="1" applyFont="1" applyFill="1" applyBorder="1" applyAlignment="1">
      <alignment horizontal="center" vertical="top" shrinkToFit="1"/>
    </xf>
    <xf numFmtId="0" fontId="0" fillId="0" borderId="1" xfId="0" applyFill="1" applyBorder="1" applyAlignment="1">
      <alignment horizontal="left" wrapText="1"/>
    </xf>
    <xf numFmtId="0" fontId="2" fillId="0" borderId="0" xfId="0" applyFont="1" applyFill="1" applyBorder="1" applyAlignment="1">
      <alignment horizontal="left" vertical="top" wrapText="1"/>
    </xf>
    <xf numFmtId="0" fontId="0" fillId="0" borderId="0" xfId="0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44" fontId="0" fillId="0" borderId="0" xfId="1" applyFont="1" applyFill="1" applyBorder="1" applyAlignment="1">
      <alignment horizontal="left" vertical="top"/>
    </xf>
    <xf numFmtId="0" fontId="13" fillId="0" borderId="0" xfId="0" applyFont="1" applyFill="1" applyBorder="1" applyAlignment="1">
      <alignment horizontal="left" vertical="top" wrapText="1"/>
    </xf>
    <xf numFmtId="0" fontId="15" fillId="0" borderId="14" xfId="0" applyFont="1" applyFill="1" applyBorder="1" applyAlignment="1">
      <alignment horizontal="left" vertical="top"/>
    </xf>
    <xf numFmtId="0" fontId="16" fillId="0" borderId="14" xfId="0" applyFont="1" applyFill="1" applyBorder="1" applyAlignment="1">
      <alignment horizontal="left" vertical="top"/>
    </xf>
    <xf numFmtId="44" fontId="15" fillId="0" borderId="14" xfId="0" applyNumberFormat="1" applyFont="1" applyFill="1" applyBorder="1" applyAlignment="1">
      <alignment horizontal="left" vertical="top"/>
    </xf>
    <xf numFmtId="44" fontId="13" fillId="0" borderId="0" xfId="1" applyFont="1" applyFill="1" applyBorder="1" applyAlignment="1">
      <alignment horizontal="left" vertical="top"/>
    </xf>
    <xf numFmtId="0" fontId="12" fillId="0" borderId="0" xfId="2" applyFill="1" applyBorder="1" applyAlignment="1">
      <alignment horizontal="left" vertical="top"/>
    </xf>
    <xf numFmtId="1" fontId="17" fillId="0" borderId="0" xfId="2" applyNumberFormat="1" applyFont="1" applyFill="1" applyBorder="1" applyAlignment="1">
      <alignment horizontal="center" vertical="top" shrinkToFit="1"/>
    </xf>
    <xf numFmtId="0" fontId="12" fillId="0" borderId="0" xfId="2" applyFill="1" applyBorder="1" applyAlignment="1">
      <alignment horizontal="left" wrapText="1"/>
    </xf>
    <xf numFmtId="0" fontId="7" fillId="0" borderId="0" xfId="2" applyFont="1" applyFill="1" applyBorder="1" applyAlignment="1">
      <alignment horizontal="left" vertical="top" wrapText="1"/>
    </xf>
    <xf numFmtId="0" fontId="7" fillId="0" borderId="0" xfId="2" applyFont="1" applyFill="1" applyBorder="1" applyAlignment="1">
      <alignment horizontal="left" vertical="center" wrapText="1"/>
    </xf>
    <xf numFmtId="164" fontId="17" fillId="0" borderId="0" xfId="2" applyNumberFormat="1" applyFont="1" applyFill="1" applyBorder="1" applyAlignment="1">
      <alignment horizontal="center" vertical="center" shrinkToFit="1"/>
    </xf>
    <xf numFmtId="0" fontId="13" fillId="0" borderId="14" xfId="2" applyFont="1" applyFill="1" applyBorder="1" applyAlignment="1">
      <alignment horizontal="left" vertical="top"/>
    </xf>
    <xf numFmtId="44" fontId="13" fillId="0" borderId="14" xfId="1" applyFont="1" applyFill="1" applyBorder="1" applyAlignment="1">
      <alignment horizontal="left" vertical="top"/>
    </xf>
    <xf numFmtId="0" fontId="18" fillId="0" borderId="0" xfId="2" applyFont="1" applyFill="1" applyBorder="1" applyAlignment="1">
      <alignment horizontal="left" vertical="center" wrapText="1"/>
    </xf>
    <xf numFmtId="44" fontId="0" fillId="0" borderId="15" xfId="1" applyFont="1" applyFill="1" applyBorder="1" applyAlignment="1">
      <alignment horizontal="left" vertical="top"/>
    </xf>
    <xf numFmtId="0" fontId="12" fillId="0" borderId="15" xfId="2" applyFill="1" applyBorder="1" applyAlignment="1">
      <alignment horizontal="left" vertical="top"/>
    </xf>
    <xf numFmtId="44" fontId="0" fillId="0" borderId="0" xfId="1" applyFont="1" applyFill="1" applyBorder="1" applyAlignment="1">
      <alignment horizontal="left" vertical="top" wrapText="1"/>
    </xf>
    <xf numFmtId="0" fontId="5" fillId="0" borderId="0" xfId="2" applyFont="1" applyFill="1" applyBorder="1" applyAlignment="1">
      <alignment horizontal="left" vertical="top" wrapText="1"/>
    </xf>
    <xf numFmtId="0" fontId="12" fillId="0" borderId="0" xfId="2" applyFill="1" applyBorder="1" applyAlignment="1">
      <alignment horizontal="left" vertical="center" wrapText="1"/>
    </xf>
    <xf numFmtId="0" fontId="2" fillId="0" borderId="0" xfId="2" applyFont="1" applyFill="1" applyBorder="1" applyAlignment="1">
      <alignment horizontal="left" vertical="top" wrapText="1"/>
    </xf>
    <xf numFmtId="0" fontId="3" fillId="0" borderId="0" xfId="2" applyFont="1" applyFill="1" applyBorder="1" applyAlignment="1">
      <alignment horizontal="left" vertical="center" wrapText="1" indent="3"/>
    </xf>
    <xf numFmtId="164" fontId="6" fillId="0" borderId="0" xfId="2" applyNumberFormat="1" applyFont="1" applyFill="1" applyBorder="1" applyAlignment="1">
      <alignment horizontal="center" vertical="center" shrinkToFit="1"/>
    </xf>
    <xf numFmtId="0" fontId="1" fillId="0" borderId="0" xfId="2" applyFont="1" applyFill="1" applyBorder="1" applyAlignment="1">
      <alignment horizontal="left" vertical="top" wrapText="1" indent="6"/>
    </xf>
    <xf numFmtId="0" fontId="0" fillId="3" borderId="0" xfId="0" applyFill="1" applyBorder="1" applyAlignment="1">
      <alignment horizontal="left" wrapText="1"/>
    </xf>
    <xf numFmtId="0" fontId="5" fillId="3" borderId="0" xfId="0" applyFont="1" applyFill="1" applyBorder="1" applyAlignment="1">
      <alignment horizontal="center" vertical="top" wrapText="1"/>
    </xf>
    <xf numFmtId="0" fontId="3" fillId="0" borderId="0" xfId="2" applyFont="1" applyFill="1" applyBorder="1" applyAlignment="1">
      <alignment horizontal="left" vertical="center" wrapText="1" indent="3"/>
    </xf>
    <xf numFmtId="0" fontId="1" fillId="0" borderId="0" xfId="0" applyFont="1" applyFill="1" applyBorder="1" applyAlignment="1">
      <alignment horizontal="left" vertical="top" wrapText="1" indent="6"/>
    </xf>
    <xf numFmtId="0" fontId="0" fillId="0" borderId="23" xfId="0" applyFill="1" applyBorder="1" applyAlignment="1">
      <alignment horizontal="left" vertical="top"/>
    </xf>
    <xf numFmtId="0" fontId="20" fillId="0" borderId="23" xfId="0" applyFont="1" applyBorder="1" applyAlignment="1">
      <alignment horizontal="center" vertical="center" wrapText="1"/>
    </xf>
    <xf numFmtId="0" fontId="0" fillId="0" borderId="23" xfId="0" applyBorder="1" applyAlignment="1">
      <alignment wrapText="1"/>
    </xf>
    <xf numFmtId="0" fontId="0" fillId="0" borderId="23" xfId="0" applyBorder="1" applyAlignment="1">
      <alignment horizontal="center" vertical="center"/>
    </xf>
    <xf numFmtId="0" fontId="0" fillId="0" borderId="23" xfId="0" applyBorder="1"/>
    <xf numFmtId="165" fontId="0" fillId="0" borderId="23" xfId="0" applyNumberFormat="1" applyBorder="1"/>
    <xf numFmtId="0" fontId="0" fillId="4" borderId="23" xfId="0" applyFill="1" applyBorder="1" applyAlignment="1">
      <alignment horizontal="left" vertical="top"/>
    </xf>
    <xf numFmtId="0" fontId="20" fillId="4" borderId="23" xfId="0" applyFont="1" applyFill="1" applyBorder="1" applyAlignment="1">
      <alignment wrapText="1"/>
    </xf>
    <xf numFmtId="0" fontId="20" fillId="4" borderId="23" xfId="0" applyFont="1" applyFill="1" applyBorder="1" applyAlignment="1">
      <alignment horizontal="center" vertical="center" wrapText="1"/>
    </xf>
    <xf numFmtId="0" fontId="13" fillId="0" borderId="23" xfId="0" applyFont="1" applyFill="1" applyBorder="1" applyAlignment="1">
      <alignment horizontal="left" vertical="top"/>
    </xf>
    <xf numFmtId="44" fontId="0" fillId="0" borderId="23" xfId="1" applyFont="1" applyFill="1" applyBorder="1" applyAlignment="1">
      <alignment horizontal="left" vertical="top"/>
    </xf>
    <xf numFmtId="0" fontId="14" fillId="0" borderId="23" xfId="0" applyFont="1" applyFill="1" applyBorder="1" applyAlignment="1">
      <alignment horizontal="left" vertical="top" wrapText="1"/>
    </xf>
    <xf numFmtId="44" fontId="0" fillId="0" borderId="25" xfId="1" applyFont="1" applyFill="1" applyBorder="1" applyAlignment="1">
      <alignment horizontal="left" vertical="top"/>
    </xf>
    <xf numFmtId="0" fontId="0" fillId="0" borderId="24" xfId="0" applyFill="1" applyBorder="1" applyAlignment="1">
      <alignment horizontal="left" vertical="top"/>
    </xf>
    <xf numFmtId="44" fontId="0" fillId="0" borderId="24" xfId="1" applyFont="1" applyFill="1" applyBorder="1" applyAlignment="1">
      <alignment horizontal="left" vertical="top"/>
    </xf>
    <xf numFmtId="0" fontId="0" fillId="0" borderId="26" xfId="0" applyFill="1" applyBorder="1" applyAlignment="1">
      <alignment horizontal="left" vertical="top"/>
    </xf>
    <xf numFmtId="44" fontId="0" fillId="0" borderId="26" xfId="1" applyFont="1" applyFill="1" applyBorder="1" applyAlignment="1">
      <alignment horizontal="left" vertical="top"/>
    </xf>
    <xf numFmtId="0" fontId="12" fillId="0" borderId="24" xfId="0" applyFont="1" applyFill="1" applyBorder="1" applyAlignment="1">
      <alignment horizontal="left" vertical="top" wrapText="1"/>
    </xf>
    <xf numFmtId="0" fontId="12" fillId="0" borderId="23" xfId="2" applyFont="1" applyFill="1" applyBorder="1" applyAlignment="1">
      <alignment horizontal="left" vertical="top"/>
    </xf>
    <xf numFmtId="0" fontId="12" fillId="0" borderId="23" xfId="2" applyFill="1" applyBorder="1" applyAlignment="1">
      <alignment horizontal="left" vertical="top"/>
    </xf>
    <xf numFmtId="0" fontId="12" fillId="0" borderId="23" xfId="2" applyFont="1" applyFill="1" applyBorder="1" applyAlignment="1">
      <alignment horizontal="left" vertical="top" wrapText="1"/>
    </xf>
    <xf numFmtId="0" fontId="12" fillId="0" borderId="23" xfId="2" applyFill="1" applyBorder="1" applyAlignment="1">
      <alignment horizontal="left" vertical="top" wrapText="1"/>
    </xf>
    <xf numFmtId="0" fontId="12" fillId="0" borderId="25" xfId="2" applyFont="1" applyFill="1" applyBorder="1" applyAlignment="1">
      <alignment horizontal="left" vertical="top" wrapText="1"/>
    </xf>
    <xf numFmtId="0" fontId="12" fillId="0" borderId="25" xfId="2" applyFill="1" applyBorder="1" applyAlignment="1">
      <alignment horizontal="left" vertical="top"/>
    </xf>
    <xf numFmtId="0" fontId="12" fillId="0" borderId="24" xfId="2" applyFont="1" applyFill="1" applyBorder="1" applyAlignment="1">
      <alignment horizontal="left" vertical="top" wrapText="1"/>
    </xf>
    <xf numFmtId="0" fontId="12" fillId="0" borderId="24" xfId="2" applyFill="1" applyBorder="1" applyAlignment="1">
      <alignment horizontal="left" vertical="top"/>
    </xf>
    <xf numFmtId="0" fontId="12" fillId="0" borderId="27" xfId="2" applyFont="1" applyFill="1" applyBorder="1" applyAlignment="1">
      <alignment horizontal="left" vertical="top" wrapText="1"/>
    </xf>
    <xf numFmtId="0" fontId="13" fillId="0" borderId="28" xfId="2" applyFont="1" applyFill="1" applyBorder="1" applyAlignment="1">
      <alignment horizontal="left" vertical="top" wrapText="1"/>
    </xf>
    <xf numFmtId="44" fontId="0" fillId="0" borderId="23" xfId="1" applyFont="1" applyFill="1" applyBorder="1" applyAlignment="1">
      <alignment horizontal="left" vertical="top" wrapText="1"/>
    </xf>
    <xf numFmtId="0" fontId="12" fillId="0" borderId="25" xfId="2" applyFill="1" applyBorder="1" applyAlignment="1">
      <alignment horizontal="left" vertical="top" wrapText="1"/>
    </xf>
    <xf numFmtId="44" fontId="0" fillId="0" borderId="25" xfId="1" applyFont="1" applyFill="1" applyBorder="1" applyAlignment="1">
      <alignment horizontal="left" vertical="top" wrapText="1"/>
    </xf>
    <xf numFmtId="44" fontId="0" fillId="0" borderId="24" xfId="1" applyFont="1" applyFill="1" applyBorder="1" applyAlignment="1">
      <alignment horizontal="left" vertical="top" wrapText="1"/>
    </xf>
    <xf numFmtId="0" fontId="12" fillId="0" borderId="29" xfId="2" applyFont="1" applyFill="1" applyBorder="1" applyAlignment="1">
      <alignment horizontal="left" vertical="top" wrapText="1"/>
    </xf>
    <xf numFmtId="0" fontId="13" fillId="0" borderId="23" xfId="0" applyFont="1" applyFill="1" applyBorder="1" applyAlignment="1">
      <alignment horizontal="left" vertical="top" wrapText="1"/>
    </xf>
    <xf numFmtId="0" fontId="0" fillId="0" borderId="24" xfId="0" applyFill="1" applyBorder="1" applyAlignment="1">
      <alignment horizontal="left" vertical="top" wrapText="1"/>
    </xf>
    <xf numFmtId="0" fontId="12" fillId="0" borderId="26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left" vertical="top" wrapText="1"/>
    </xf>
    <xf numFmtId="0" fontId="0" fillId="0" borderId="30" xfId="0" applyBorder="1" applyAlignment="1">
      <alignment wrapText="1"/>
    </xf>
    <xf numFmtId="0" fontId="0" fillId="0" borderId="30" xfId="0" applyBorder="1"/>
    <xf numFmtId="165" fontId="0" fillId="0" borderId="30" xfId="0" applyNumberFormat="1" applyBorder="1"/>
    <xf numFmtId="0" fontId="15" fillId="0" borderId="31" xfId="0" applyFont="1" applyFill="1" applyBorder="1" applyAlignment="1">
      <alignment horizontal="left" vertical="top"/>
    </xf>
    <xf numFmtId="0" fontId="15" fillId="0" borderId="32" xfId="0" applyFont="1" applyFill="1" applyBorder="1" applyAlignment="1">
      <alignment horizontal="left" vertical="top"/>
    </xf>
    <xf numFmtId="165" fontId="15" fillId="0" borderId="33" xfId="0" applyNumberFormat="1" applyFont="1" applyFill="1" applyBorder="1" applyAlignment="1">
      <alignment horizontal="left" vertical="top"/>
    </xf>
    <xf numFmtId="44" fontId="0" fillId="0" borderId="0" xfId="0" applyNumberFormat="1" applyFill="1" applyBorder="1" applyAlignment="1">
      <alignment horizontal="left" vertical="top"/>
    </xf>
    <xf numFmtId="44" fontId="12" fillId="0" borderId="24" xfId="1" applyFont="1" applyFill="1" applyBorder="1" applyAlignment="1">
      <alignment horizontal="left" vertical="top"/>
    </xf>
    <xf numFmtId="0" fontId="14" fillId="0" borderId="24" xfId="0" applyFont="1" applyFill="1" applyBorder="1" applyAlignment="1">
      <alignment horizontal="left" vertical="top" wrapText="1"/>
    </xf>
    <xf numFmtId="0" fontId="8" fillId="0" borderId="0" xfId="0" applyFont="1" applyFill="1" applyBorder="1" applyAlignment="1">
      <alignment horizontal="left" vertical="top" wrapText="1" indent="6"/>
    </xf>
    <xf numFmtId="0" fontId="1" fillId="0" borderId="0" xfId="0" applyFont="1" applyFill="1" applyBorder="1" applyAlignment="1">
      <alignment horizontal="left" vertical="top" wrapText="1" indent="6"/>
    </xf>
    <xf numFmtId="0" fontId="3" fillId="2" borderId="2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horizontal="center" vertical="top" wrapText="1"/>
    </xf>
    <xf numFmtId="0" fontId="3" fillId="2" borderId="3" xfId="0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left" vertical="top" wrapText="1"/>
    </xf>
    <xf numFmtId="0" fontId="3" fillId="2" borderId="6" xfId="0" applyFont="1" applyFill="1" applyBorder="1" applyAlignment="1">
      <alignment horizontal="left" vertical="top" wrapText="1"/>
    </xf>
    <xf numFmtId="0" fontId="3" fillId="2" borderId="7" xfId="0" applyFont="1" applyFill="1" applyBorder="1" applyAlignment="1">
      <alignment horizontal="left" vertical="top" wrapText="1" indent="3"/>
    </xf>
    <xf numFmtId="0" fontId="3" fillId="2" borderId="8" xfId="0" applyFont="1" applyFill="1" applyBorder="1" applyAlignment="1">
      <alignment horizontal="left" vertical="top" wrapText="1" indent="3"/>
    </xf>
    <xf numFmtId="0" fontId="3" fillId="2" borderId="9" xfId="0" applyFont="1" applyFill="1" applyBorder="1" applyAlignment="1">
      <alignment horizontal="left" vertical="top" wrapText="1" indent="3"/>
    </xf>
    <xf numFmtId="0" fontId="3" fillId="2" borderId="10" xfId="0" applyFont="1" applyFill="1" applyBorder="1" applyAlignment="1">
      <alignment horizontal="left" vertical="top" wrapText="1" indent="3"/>
    </xf>
    <xf numFmtId="0" fontId="3" fillId="2" borderId="5" xfId="0" applyFont="1" applyFill="1" applyBorder="1" applyAlignment="1">
      <alignment horizontal="left" vertical="top" wrapText="1" indent="7"/>
    </xf>
    <xf numFmtId="0" fontId="3" fillId="2" borderId="6" xfId="0" applyFont="1" applyFill="1" applyBorder="1" applyAlignment="1">
      <alignment horizontal="left" vertical="top" wrapText="1" indent="7"/>
    </xf>
    <xf numFmtId="0" fontId="0" fillId="0" borderId="5" xfId="0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left" vertical="center" wrapText="1"/>
    </xf>
    <xf numFmtId="0" fontId="3" fillId="0" borderId="12" xfId="0" applyFont="1" applyFill="1" applyBorder="1" applyAlignment="1">
      <alignment horizontal="left" vertical="center" wrapText="1"/>
    </xf>
    <xf numFmtId="0" fontId="3" fillId="0" borderId="13" xfId="0" applyFont="1" applyFill="1" applyBorder="1" applyAlignment="1">
      <alignment horizontal="left" vertical="center" wrapText="1"/>
    </xf>
    <xf numFmtId="0" fontId="3" fillId="0" borderId="9" xfId="0" applyFont="1" applyFill="1" applyBorder="1" applyAlignment="1">
      <alignment horizontal="left" vertical="center" wrapText="1"/>
    </xf>
    <xf numFmtId="0" fontId="3" fillId="0" borderId="10" xfId="0" applyFont="1" applyFill="1" applyBorder="1" applyAlignment="1">
      <alignment horizontal="left" vertical="center" wrapText="1"/>
    </xf>
    <xf numFmtId="0" fontId="0" fillId="0" borderId="2" xfId="0" applyFill="1" applyBorder="1" applyAlignment="1">
      <alignment horizontal="left" wrapText="1"/>
    </xf>
    <xf numFmtId="0" fontId="0" fillId="0" borderId="4" xfId="0" applyFill="1" applyBorder="1" applyAlignment="1">
      <alignment horizontal="left" wrapText="1"/>
    </xf>
    <xf numFmtId="0" fontId="0" fillId="0" borderId="3" xfId="0" applyFill="1" applyBorder="1" applyAlignment="1">
      <alignment horizontal="left" wrapText="1"/>
    </xf>
    <xf numFmtId="1" fontId="4" fillId="0" borderId="2" xfId="0" applyNumberFormat="1" applyFont="1" applyFill="1" applyBorder="1" applyAlignment="1">
      <alignment horizontal="center" vertical="top" shrinkToFit="1"/>
    </xf>
    <xf numFmtId="1" fontId="4" fillId="0" borderId="4" xfId="0" applyNumberFormat="1" applyFont="1" applyFill="1" applyBorder="1" applyAlignment="1">
      <alignment horizontal="center" vertical="top" shrinkToFit="1"/>
    </xf>
    <xf numFmtId="1" fontId="4" fillId="0" borderId="3" xfId="0" applyNumberFormat="1" applyFont="1" applyFill="1" applyBorder="1" applyAlignment="1">
      <alignment horizontal="center" vertical="top" shrinkToFit="1"/>
    </xf>
    <xf numFmtId="0" fontId="2" fillId="0" borderId="2" xfId="0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top" wrapText="1"/>
    </xf>
    <xf numFmtId="0" fontId="5" fillId="0" borderId="2" xfId="0" applyFont="1" applyFill="1" applyBorder="1" applyAlignment="1">
      <alignment horizontal="center" vertical="top" wrapText="1"/>
    </xf>
    <xf numFmtId="0" fontId="5" fillId="0" borderId="4" xfId="0" applyFont="1" applyFill="1" applyBorder="1" applyAlignment="1">
      <alignment horizontal="center" vertical="top" wrapText="1"/>
    </xf>
    <xf numFmtId="0" fontId="5" fillId="0" borderId="3" xfId="0" applyFont="1" applyFill="1" applyBorder="1" applyAlignment="1">
      <alignment horizontal="center" vertical="top" wrapText="1"/>
    </xf>
    <xf numFmtId="0" fontId="7" fillId="0" borderId="2" xfId="2" applyFont="1" applyFill="1" applyBorder="1" applyAlignment="1">
      <alignment horizontal="left" vertical="top" wrapText="1"/>
    </xf>
    <xf numFmtId="0" fontId="7" fillId="0" borderId="4" xfId="2" applyFont="1" applyFill="1" applyBorder="1" applyAlignment="1">
      <alignment horizontal="left" vertical="top" wrapText="1"/>
    </xf>
    <xf numFmtId="0" fontId="7" fillId="0" borderId="3" xfId="2" applyFont="1" applyFill="1" applyBorder="1" applyAlignment="1">
      <alignment horizontal="left" vertical="top" wrapText="1"/>
    </xf>
    <xf numFmtId="0" fontId="12" fillId="0" borderId="2" xfId="2" applyFill="1" applyBorder="1" applyAlignment="1">
      <alignment horizontal="left" wrapText="1"/>
    </xf>
    <xf numFmtId="0" fontId="12" fillId="0" borderId="4" xfId="2" applyFill="1" applyBorder="1" applyAlignment="1">
      <alignment horizontal="left" wrapText="1"/>
    </xf>
    <xf numFmtId="0" fontId="12" fillId="0" borderId="3" xfId="2" applyFill="1" applyBorder="1" applyAlignment="1">
      <alignment horizontal="left" wrapText="1"/>
    </xf>
    <xf numFmtId="1" fontId="17" fillId="0" borderId="2" xfId="2" applyNumberFormat="1" applyFont="1" applyFill="1" applyBorder="1" applyAlignment="1">
      <alignment horizontal="center" vertical="top" shrinkToFit="1"/>
    </xf>
    <xf numFmtId="1" fontId="17" fillId="0" borderId="4" xfId="2" applyNumberFormat="1" applyFont="1" applyFill="1" applyBorder="1" applyAlignment="1">
      <alignment horizontal="center" vertical="top" shrinkToFit="1"/>
    </xf>
    <xf numFmtId="1" fontId="17" fillId="0" borderId="3" xfId="2" applyNumberFormat="1" applyFont="1" applyFill="1" applyBorder="1" applyAlignment="1">
      <alignment horizontal="center" vertical="top" shrinkToFit="1"/>
    </xf>
    <xf numFmtId="0" fontId="12" fillId="0" borderId="2" xfId="2" applyFill="1" applyBorder="1" applyAlignment="1">
      <alignment horizontal="left" vertical="top" wrapText="1"/>
    </xf>
    <xf numFmtId="0" fontId="12" fillId="0" borderId="4" xfId="2" applyFill="1" applyBorder="1" applyAlignment="1">
      <alignment horizontal="left" vertical="top" wrapText="1"/>
    </xf>
    <xf numFmtId="0" fontId="12" fillId="0" borderId="3" xfId="2" applyFill="1" applyBorder="1" applyAlignment="1">
      <alignment horizontal="left" vertical="top" wrapText="1"/>
    </xf>
    <xf numFmtId="0" fontId="12" fillId="0" borderId="2" xfId="2" applyFill="1" applyBorder="1" applyAlignment="1">
      <alignment horizontal="left" vertical="center" wrapText="1"/>
    </xf>
    <xf numFmtId="0" fontId="12" fillId="0" borderId="4" xfId="2" applyFill="1" applyBorder="1" applyAlignment="1">
      <alignment horizontal="left" vertical="center" wrapText="1"/>
    </xf>
    <xf numFmtId="0" fontId="12" fillId="0" borderId="3" xfId="2" applyFill="1" applyBorder="1" applyAlignment="1">
      <alignment horizontal="left" vertical="center" wrapText="1"/>
    </xf>
    <xf numFmtId="164" fontId="17" fillId="0" borderId="7" xfId="2" applyNumberFormat="1" applyFont="1" applyFill="1" applyBorder="1" applyAlignment="1">
      <alignment horizontal="center" vertical="center" shrinkToFit="1"/>
    </xf>
    <xf numFmtId="164" fontId="17" fillId="0" borderId="17" xfId="2" applyNumberFormat="1" applyFont="1" applyFill="1" applyBorder="1" applyAlignment="1">
      <alignment horizontal="center" vertical="center" shrinkToFit="1"/>
    </xf>
    <xf numFmtId="164" fontId="17" fillId="0" borderId="8" xfId="2" applyNumberFormat="1" applyFont="1" applyFill="1" applyBorder="1" applyAlignment="1">
      <alignment horizontal="center" vertical="center" shrinkToFit="1"/>
    </xf>
    <xf numFmtId="164" fontId="17" fillId="0" borderId="12" xfId="2" applyNumberFormat="1" applyFont="1" applyFill="1" applyBorder="1" applyAlignment="1">
      <alignment horizontal="center" vertical="center" shrinkToFit="1"/>
    </xf>
    <xf numFmtId="164" fontId="17" fillId="0" borderId="0" xfId="2" applyNumberFormat="1" applyFont="1" applyFill="1" applyBorder="1" applyAlignment="1">
      <alignment horizontal="center" vertical="center" shrinkToFit="1"/>
    </xf>
    <xf numFmtId="164" fontId="17" fillId="0" borderId="13" xfId="2" applyNumberFormat="1" applyFont="1" applyFill="1" applyBorder="1" applyAlignment="1">
      <alignment horizontal="center" vertical="center" shrinkToFit="1"/>
    </xf>
    <xf numFmtId="164" fontId="17" fillId="0" borderId="9" xfId="2" applyNumberFormat="1" applyFont="1" applyFill="1" applyBorder="1" applyAlignment="1">
      <alignment horizontal="center" vertical="center" shrinkToFit="1"/>
    </xf>
    <xf numFmtId="164" fontId="17" fillId="0" borderId="16" xfId="2" applyNumberFormat="1" applyFont="1" applyFill="1" applyBorder="1" applyAlignment="1">
      <alignment horizontal="center" vertical="center" shrinkToFit="1"/>
    </xf>
    <xf numFmtId="164" fontId="17" fillId="0" borderId="10" xfId="2" applyNumberFormat="1" applyFont="1" applyFill="1" applyBorder="1" applyAlignment="1">
      <alignment horizontal="center" vertical="center" shrinkToFit="1"/>
    </xf>
    <xf numFmtId="0" fontId="18" fillId="0" borderId="7" xfId="2" applyFont="1" applyFill="1" applyBorder="1" applyAlignment="1">
      <alignment horizontal="left" vertical="center" wrapText="1"/>
    </xf>
    <xf numFmtId="0" fontId="18" fillId="0" borderId="17" xfId="2" applyFont="1" applyFill="1" applyBorder="1" applyAlignment="1">
      <alignment horizontal="left" vertical="center" wrapText="1"/>
    </xf>
    <xf numFmtId="0" fontId="18" fillId="0" borderId="8" xfId="2" applyFont="1" applyFill="1" applyBorder="1" applyAlignment="1">
      <alignment horizontal="left" vertical="center" wrapText="1"/>
    </xf>
    <xf numFmtId="0" fontId="18" fillId="0" borderId="12" xfId="2" applyFont="1" applyFill="1" applyBorder="1" applyAlignment="1">
      <alignment horizontal="left" vertical="center" wrapText="1"/>
    </xf>
    <xf numFmtId="0" fontId="18" fillId="0" borderId="0" xfId="2" applyFont="1" applyFill="1" applyBorder="1" applyAlignment="1">
      <alignment horizontal="left" vertical="center" wrapText="1"/>
    </xf>
    <xf numFmtId="0" fontId="18" fillId="0" borderId="13" xfId="2" applyFont="1" applyFill="1" applyBorder="1" applyAlignment="1">
      <alignment horizontal="left" vertical="center" wrapText="1"/>
    </xf>
    <xf numFmtId="0" fontId="18" fillId="0" borderId="9" xfId="2" applyFont="1" applyFill="1" applyBorder="1" applyAlignment="1">
      <alignment horizontal="left" vertical="center" wrapText="1"/>
    </xf>
    <xf numFmtId="0" fontId="18" fillId="0" borderId="16" xfId="2" applyFont="1" applyFill="1" applyBorder="1" applyAlignment="1">
      <alignment horizontal="left" vertical="center" wrapText="1"/>
    </xf>
    <xf numFmtId="0" fontId="18" fillId="0" borderId="10" xfId="2" applyFont="1" applyFill="1" applyBorder="1" applyAlignment="1">
      <alignment horizontal="left" vertical="center" wrapText="1"/>
    </xf>
    <xf numFmtId="0" fontId="10" fillId="0" borderId="0" xfId="2" applyFont="1" applyFill="1" applyBorder="1" applyAlignment="1">
      <alignment horizontal="left" vertical="top" wrapText="1" indent="4"/>
    </xf>
    <xf numFmtId="0" fontId="3" fillId="0" borderId="0" xfId="2" applyFont="1" applyFill="1" applyBorder="1" applyAlignment="1">
      <alignment horizontal="left" vertical="top" wrapText="1" indent="4"/>
    </xf>
    <xf numFmtId="0" fontId="12" fillId="2" borderId="2" xfId="2" applyFill="1" applyBorder="1" applyAlignment="1">
      <alignment horizontal="left" vertical="center" wrapText="1"/>
    </xf>
    <xf numFmtId="0" fontId="12" fillId="2" borderId="4" xfId="2" applyFill="1" applyBorder="1" applyAlignment="1">
      <alignment horizontal="left" vertical="center" wrapText="1"/>
    </xf>
    <xf numFmtId="0" fontId="12" fillId="2" borderId="3" xfId="2" applyFill="1" applyBorder="1" applyAlignment="1">
      <alignment horizontal="left" vertical="center" wrapText="1"/>
    </xf>
    <xf numFmtId="0" fontId="7" fillId="2" borderId="2" xfId="2" applyFont="1" applyFill="1" applyBorder="1" applyAlignment="1">
      <alignment horizontal="left" vertical="top" wrapText="1"/>
    </xf>
    <xf numFmtId="0" fontId="7" fillId="2" borderId="4" xfId="2" applyFont="1" applyFill="1" applyBorder="1" applyAlignment="1">
      <alignment horizontal="left" vertical="top" wrapText="1"/>
    </xf>
    <xf numFmtId="0" fontId="7" fillId="2" borderId="3" xfId="2" applyFont="1" applyFill="1" applyBorder="1" applyAlignment="1">
      <alignment horizontal="left" vertical="top" wrapText="1"/>
    </xf>
    <xf numFmtId="0" fontId="7" fillId="2" borderId="7" xfId="2" applyFont="1" applyFill="1" applyBorder="1" applyAlignment="1">
      <alignment horizontal="left" vertical="top" wrapText="1" indent="1"/>
    </xf>
    <xf numFmtId="0" fontId="7" fillId="2" borderId="17" xfId="2" applyFont="1" applyFill="1" applyBorder="1" applyAlignment="1">
      <alignment horizontal="left" vertical="top" wrapText="1" indent="1"/>
    </xf>
    <xf numFmtId="0" fontId="7" fillId="2" borderId="8" xfId="2" applyFont="1" applyFill="1" applyBorder="1" applyAlignment="1">
      <alignment horizontal="left" vertical="top" wrapText="1" indent="1"/>
    </xf>
    <xf numFmtId="0" fontId="7" fillId="2" borderId="9" xfId="2" applyFont="1" applyFill="1" applyBorder="1" applyAlignment="1">
      <alignment horizontal="left" vertical="top" wrapText="1" indent="1"/>
    </xf>
    <xf numFmtId="0" fontId="7" fillId="2" borderId="16" xfId="2" applyFont="1" applyFill="1" applyBorder="1" applyAlignment="1">
      <alignment horizontal="left" vertical="top" wrapText="1" indent="1"/>
    </xf>
    <xf numFmtId="0" fontId="7" fillId="2" borderId="10" xfId="2" applyFont="1" applyFill="1" applyBorder="1" applyAlignment="1">
      <alignment horizontal="left" vertical="top" wrapText="1" indent="1"/>
    </xf>
    <xf numFmtId="0" fontId="7" fillId="2" borderId="7" xfId="2" applyFont="1" applyFill="1" applyBorder="1" applyAlignment="1">
      <alignment horizontal="left" vertical="top" wrapText="1"/>
    </xf>
    <xf numFmtId="0" fontId="7" fillId="2" borderId="17" xfId="2" applyFont="1" applyFill="1" applyBorder="1" applyAlignment="1">
      <alignment horizontal="left" vertical="top" wrapText="1"/>
    </xf>
    <xf numFmtId="0" fontId="7" fillId="2" borderId="8" xfId="2" applyFont="1" applyFill="1" applyBorder="1" applyAlignment="1">
      <alignment horizontal="left" vertical="top" wrapText="1"/>
    </xf>
    <xf numFmtId="0" fontId="7" fillId="2" borderId="9" xfId="2" applyFont="1" applyFill="1" applyBorder="1" applyAlignment="1">
      <alignment horizontal="left" vertical="top" wrapText="1"/>
    </xf>
    <xf numFmtId="0" fontId="7" fillId="2" borderId="16" xfId="2" applyFont="1" applyFill="1" applyBorder="1" applyAlignment="1">
      <alignment horizontal="left" vertical="top" wrapText="1"/>
    </xf>
    <xf numFmtId="0" fontId="7" fillId="2" borderId="10" xfId="2" applyFont="1" applyFill="1" applyBorder="1" applyAlignment="1">
      <alignment horizontal="left" vertical="top" wrapText="1"/>
    </xf>
    <xf numFmtId="0" fontId="7" fillId="2" borderId="7" xfId="2" applyFont="1" applyFill="1" applyBorder="1" applyAlignment="1">
      <alignment horizontal="left" vertical="center" wrapText="1"/>
    </xf>
    <xf numFmtId="0" fontId="7" fillId="2" borderId="17" xfId="2" applyFont="1" applyFill="1" applyBorder="1" applyAlignment="1">
      <alignment horizontal="left" vertical="center" wrapText="1"/>
    </xf>
    <xf numFmtId="0" fontId="7" fillId="2" borderId="8" xfId="2" applyFont="1" applyFill="1" applyBorder="1" applyAlignment="1">
      <alignment horizontal="left" vertical="center" wrapText="1"/>
    </xf>
    <xf numFmtId="0" fontId="7" fillId="2" borderId="9" xfId="2" applyFont="1" applyFill="1" applyBorder="1" applyAlignment="1">
      <alignment horizontal="left" vertical="center" wrapText="1"/>
    </xf>
    <xf numFmtId="0" fontId="7" fillId="2" borderId="16" xfId="2" applyFont="1" applyFill="1" applyBorder="1" applyAlignment="1">
      <alignment horizontal="left" vertical="center" wrapText="1"/>
    </xf>
    <xf numFmtId="0" fontId="7" fillId="2" borderId="10" xfId="2" applyFont="1" applyFill="1" applyBorder="1" applyAlignment="1">
      <alignment horizontal="left" vertical="center" wrapText="1"/>
    </xf>
    <xf numFmtId="0" fontId="7" fillId="2" borderId="2" xfId="2" applyFont="1" applyFill="1" applyBorder="1" applyAlignment="1">
      <alignment horizontal="left" vertical="top" wrapText="1" indent="4"/>
    </xf>
    <xf numFmtId="0" fontId="7" fillId="2" borderId="4" xfId="2" applyFont="1" applyFill="1" applyBorder="1" applyAlignment="1">
      <alignment horizontal="left" vertical="top" wrapText="1" indent="4"/>
    </xf>
    <xf numFmtId="0" fontId="7" fillId="2" borderId="3" xfId="2" applyFont="1" applyFill="1" applyBorder="1" applyAlignment="1">
      <alignment horizontal="left" vertical="top" wrapText="1" indent="4"/>
    </xf>
    <xf numFmtId="0" fontId="7" fillId="2" borderId="2" xfId="2" applyFont="1" applyFill="1" applyBorder="1" applyAlignment="1">
      <alignment horizontal="center" vertical="top" wrapText="1"/>
    </xf>
    <xf numFmtId="0" fontId="7" fillId="2" borderId="4" xfId="2" applyFont="1" applyFill="1" applyBorder="1" applyAlignment="1">
      <alignment horizontal="center" vertical="top" wrapText="1"/>
    </xf>
    <xf numFmtId="0" fontId="7" fillId="2" borderId="3" xfId="2" applyFont="1" applyFill="1" applyBorder="1" applyAlignment="1">
      <alignment horizontal="center" vertical="top" wrapText="1"/>
    </xf>
    <xf numFmtId="0" fontId="2" fillId="0" borderId="20" xfId="2" applyFont="1" applyFill="1" applyBorder="1" applyAlignment="1">
      <alignment horizontal="left" vertical="top" wrapText="1"/>
    </xf>
    <xf numFmtId="0" fontId="2" fillId="0" borderId="18" xfId="2" applyFont="1" applyFill="1" applyBorder="1" applyAlignment="1">
      <alignment horizontal="left" vertical="top" wrapText="1"/>
    </xf>
    <xf numFmtId="0" fontId="12" fillId="0" borderId="20" xfId="2" applyFill="1" applyBorder="1" applyAlignment="1">
      <alignment horizontal="left" vertical="center" wrapText="1"/>
    </xf>
    <xf numFmtId="0" fontId="12" fillId="0" borderId="18" xfId="2" applyFill="1" applyBorder="1" applyAlignment="1">
      <alignment horizontal="left" vertical="center" wrapText="1"/>
    </xf>
    <xf numFmtId="0" fontId="5" fillId="0" borderId="20" xfId="2" applyFont="1" applyFill="1" applyBorder="1" applyAlignment="1">
      <alignment horizontal="left" vertical="top" wrapText="1"/>
    </xf>
    <xf numFmtId="0" fontId="5" fillId="0" borderId="19" xfId="2" applyFont="1" applyFill="1" applyBorder="1" applyAlignment="1">
      <alignment horizontal="left" vertical="top" wrapText="1"/>
    </xf>
    <xf numFmtId="0" fontId="5" fillId="0" borderId="18" xfId="2" applyFont="1" applyFill="1" applyBorder="1" applyAlignment="1">
      <alignment horizontal="left" vertical="top" wrapText="1"/>
    </xf>
    <xf numFmtId="0" fontId="2" fillId="0" borderId="2" xfId="2" applyFont="1" applyFill="1" applyBorder="1" applyAlignment="1">
      <alignment horizontal="left" vertical="top" wrapText="1"/>
    </xf>
    <xf numFmtId="0" fontId="2" fillId="0" borderId="3" xfId="2" applyFont="1" applyFill="1" applyBorder="1" applyAlignment="1">
      <alignment horizontal="left" vertical="top" wrapText="1"/>
    </xf>
    <xf numFmtId="1" fontId="4" fillId="0" borderId="2" xfId="2" applyNumberFormat="1" applyFont="1" applyFill="1" applyBorder="1" applyAlignment="1">
      <alignment horizontal="center" vertical="top" shrinkToFit="1"/>
    </xf>
    <xf numFmtId="1" fontId="4" fillId="0" borderId="4" xfId="2" applyNumberFormat="1" applyFont="1" applyFill="1" applyBorder="1" applyAlignment="1">
      <alignment horizontal="center" vertical="top" shrinkToFit="1"/>
    </xf>
    <xf numFmtId="1" fontId="4" fillId="0" borderId="3" xfId="2" applyNumberFormat="1" applyFont="1" applyFill="1" applyBorder="1" applyAlignment="1">
      <alignment horizontal="center" vertical="top" shrinkToFit="1"/>
    </xf>
    <xf numFmtId="1" fontId="4" fillId="0" borderId="2" xfId="2" applyNumberFormat="1" applyFont="1" applyFill="1" applyBorder="1" applyAlignment="1">
      <alignment horizontal="left" vertical="top" indent="2" shrinkToFit="1"/>
    </xf>
    <xf numFmtId="1" fontId="4" fillId="0" borderId="3" xfId="2" applyNumberFormat="1" applyFont="1" applyFill="1" applyBorder="1" applyAlignment="1">
      <alignment horizontal="left" vertical="top" indent="2" shrinkToFit="1"/>
    </xf>
    <xf numFmtId="1" fontId="4" fillId="0" borderId="2" xfId="2" applyNumberFormat="1" applyFont="1" applyFill="1" applyBorder="1" applyAlignment="1">
      <alignment horizontal="center" vertical="center" shrinkToFit="1"/>
    </xf>
    <xf numFmtId="1" fontId="4" fillId="0" borderId="4" xfId="2" applyNumberFormat="1" applyFont="1" applyFill="1" applyBorder="1" applyAlignment="1">
      <alignment horizontal="center" vertical="center" shrinkToFit="1"/>
    </xf>
    <xf numFmtId="1" fontId="4" fillId="0" borderId="3" xfId="2" applyNumberFormat="1" applyFont="1" applyFill="1" applyBorder="1" applyAlignment="1">
      <alignment horizontal="center" vertical="center" shrinkToFit="1"/>
    </xf>
    <xf numFmtId="0" fontId="1" fillId="0" borderId="0" xfId="2" applyFont="1" applyFill="1" applyBorder="1" applyAlignment="1">
      <alignment horizontal="center" vertical="top" wrapText="1"/>
    </xf>
    <xf numFmtId="0" fontId="7" fillId="2" borderId="2" xfId="0" applyFont="1" applyFill="1" applyBorder="1" applyAlignment="1">
      <alignment horizontal="left" vertical="top" wrapText="1"/>
    </xf>
    <xf numFmtId="0" fontId="7" fillId="2" borderId="4" xfId="0" applyFont="1" applyFill="1" applyBorder="1" applyAlignment="1">
      <alignment horizontal="left" vertical="top" wrapText="1"/>
    </xf>
    <xf numFmtId="0" fontId="7" fillId="2" borderId="2" xfId="0" applyFont="1" applyFill="1" applyBorder="1" applyAlignment="1">
      <alignment horizontal="center" vertical="top" wrapText="1"/>
    </xf>
    <xf numFmtId="0" fontId="7" fillId="2" borderId="4" xfId="0" applyFont="1" applyFill="1" applyBorder="1" applyAlignment="1">
      <alignment horizontal="center" vertical="top" wrapText="1"/>
    </xf>
    <xf numFmtId="0" fontId="1" fillId="0" borderId="0" xfId="2" applyFont="1" applyFill="1" applyBorder="1" applyAlignment="1">
      <alignment horizontal="left" vertical="top" wrapText="1" indent="6"/>
    </xf>
    <xf numFmtId="164" fontId="6" fillId="0" borderId="7" xfId="2" applyNumberFormat="1" applyFont="1" applyFill="1" applyBorder="1" applyAlignment="1">
      <alignment horizontal="center" vertical="center" shrinkToFit="1"/>
    </xf>
    <xf numFmtId="164" fontId="6" fillId="0" borderId="8" xfId="2" applyNumberFormat="1" applyFont="1" applyFill="1" applyBorder="1" applyAlignment="1">
      <alignment horizontal="center" vertical="center" shrinkToFit="1"/>
    </xf>
    <xf numFmtId="164" fontId="6" fillId="0" borderId="12" xfId="2" applyNumberFormat="1" applyFont="1" applyFill="1" applyBorder="1" applyAlignment="1">
      <alignment horizontal="center" vertical="center" shrinkToFit="1"/>
    </xf>
    <xf numFmtId="164" fontId="6" fillId="0" borderId="13" xfId="2" applyNumberFormat="1" applyFont="1" applyFill="1" applyBorder="1" applyAlignment="1">
      <alignment horizontal="center" vertical="center" shrinkToFit="1"/>
    </xf>
    <xf numFmtId="0" fontId="3" fillId="0" borderId="7" xfId="2" applyFont="1" applyFill="1" applyBorder="1" applyAlignment="1">
      <alignment horizontal="left" vertical="center" wrapText="1" indent="3"/>
    </xf>
    <xf numFmtId="0" fontId="3" fillId="0" borderId="17" xfId="2" applyFont="1" applyFill="1" applyBorder="1" applyAlignment="1">
      <alignment horizontal="left" vertical="center" wrapText="1" indent="3"/>
    </xf>
    <xf numFmtId="0" fontId="3" fillId="0" borderId="8" xfId="2" applyFont="1" applyFill="1" applyBorder="1" applyAlignment="1">
      <alignment horizontal="left" vertical="center" wrapText="1" indent="3"/>
    </xf>
    <xf numFmtId="0" fontId="3" fillId="0" borderId="12" xfId="2" applyFont="1" applyFill="1" applyBorder="1" applyAlignment="1">
      <alignment horizontal="left" vertical="center" wrapText="1" indent="3"/>
    </xf>
    <xf numFmtId="0" fontId="3" fillId="0" borderId="0" xfId="2" applyFont="1" applyFill="1" applyBorder="1" applyAlignment="1">
      <alignment horizontal="left" vertical="center" wrapText="1" indent="3"/>
    </xf>
    <xf numFmtId="0" fontId="3" fillId="0" borderId="13" xfId="2" applyFont="1" applyFill="1" applyBorder="1" applyAlignment="1">
      <alignment horizontal="left" vertical="center" wrapText="1" indent="3"/>
    </xf>
    <xf numFmtId="0" fontId="3" fillId="0" borderId="22" xfId="2" applyFont="1" applyFill="1" applyBorder="1" applyAlignment="1">
      <alignment horizontal="left" vertical="center" wrapText="1" indent="3"/>
    </xf>
    <xf numFmtId="0" fontId="3" fillId="0" borderId="15" xfId="2" applyFont="1" applyFill="1" applyBorder="1" applyAlignment="1">
      <alignment horizontal="left" vertical="center" wrapText="1" indent="3"/>
    </xf>
    <xf numFmtId="0" fontId="3" fillId="0" borderId="21" xfId="2" applyFont="1" applyFill="1" applyBorder="1" applyAlignment="1">
      <alignment horizontal="left" vertical="center" wrapText="1" indent="3"/>
    </xf>
    <xf numFmtId="0" fontId="7" fillId="2" borderId="7" xfId="0" applyFont="1" applyFill="1" applyBorder="1" applyAlignment="1">
      <alignment horizontal="left" vertical="center" wrapText="1"/>
    </xf>
    <xf numFmtId="0" fontId="7" fillId="2" borderId="17" xfId="0" applyFont="1" applyFill="1" applyBorder="1" applyAlignment="1">
      <alignment horizontal="left" vertical="center" wrapText="1"/>
    </xf>
    <xf numFmtId="0" fontId="7" fillId="2" borderId="9" xfId="0" applyFont="1" applyFill="1" applyBorder="1" applyAlignment="1">
      <alignment horizontal="left" vertical="center" wrapText="1"/>
    </xf>
    <xf numFmtId="0" fontId="7" fillId="2" borderId="16" xfId="0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left" vertical="top" wrapText="1"/>
    </xf>
    <xf numFmtId="0" fontId="7" fillId="2" borderId="17" xfId="0" applyFont="1" applyFill="1" applyBorder="1" applyAlignment="1">
      <alignment horizontal="left" vertical="top" wrapText="1"/>
    </xf>
    <xf numFmtId="0" fontId="7" fillId="2" borderId="8" xfId="0" applyFont="1" applyFill="1" applyBorder="1" applyAlignment="1">
      <alignment horizontal="left" vertical="top" wrapText="1"/>
    </xf>
    <xf numFmtId="0" fontId="7" fillId="2" borderId="9" xfId="0" applyFont="1" applyFill="1" applyBorder="1" applyAlignment="1">
      <alignment horizontal="left" vertical="top" wrapText="1"/>
    </xf>
    <xf numFmtId="0" fontId="7" fillId="2" borderId="16" xfId="0" applyFont="1" applyFill="1" applyBorder="1" applyAlignment="1">
      <alignment horizontal="left" vertical="top" wrapText="1"/>
    </xf>
    <xf numFmtId="0" fontId="7" fillId="2" borderId="10" xfId="0" applyFont="1" applyFill="1" applyBorder="1" applyAlignment="1">
      <alignment horizontal="left" vertical="top" wrapText="1"/>
    </xf>
    <xf numFmtId="0" fontId="1" fillId="0" borderId="16" xfId="2" applyFont="1" applyFill="1" applyBorder="1" applyAlignment="1">
      <alignment horizontal="center" vertical="top" wrapText="1"/>
    </xf>
    <xf numFmtId="0" fontId="7" fillId="2" borderId="2" xfId="0" applyFont="1" applyFill="1" applyBorder="1" applyAlignment="1">
      <alignment horizontal="left" vertical="top" wrapText="1" indent="4"/>
    </xf>
    <xf numFmtId="0" fontId="7" fillId="2" borderId="4" xfId="0" applyFont="1" applyFill="1" applyBorder="1" applyAlignment="1">
      <alignment horizontal="left" vertical="top" wrapText="1" indent="4"/>
    </xf>
    <xf numFmtId="0" fontId="20" fillId="0" borderId="23" xfId="0" applyFont="1" applyBorder="1" applyAlignment="1">
      <alignment horizontal="center" vertical="center"/>
    </xf>
  </cellXfs>
  <cellStyles count="3">
    <cellStyle name="Mena" xfId="1" builtinId="4"/>
    <cellStyle name="Normálne" xfId="0" builtinId="0"/>
    <cellStyle name="Normálne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"/>
  <sheetViews>
    <sheetView tabSelected="1" zoomScaleNormal="100" workbookViewId="0">
      <selection activeCell="M11" sqref="M11"/>
    </sheetView>
  </sheetViews>
  <sheetFormatPr defaultRowHeight="12.75" x14ac:dyDescent="0.2"/>
  <cols>
    <col min="1" max="1" width="8" customWidth="1"/>
    <col min="2" max="2" width="1.1640625" customWidth="1"/>
    <col min="3" max="3" width="19.83203125" customWidth="1"/>
    <col min="4" max="4" width="46.6640625" customWidth="1"/>
    <col min="5" max="5" width="16.1640625" customWidth="1"/>
    <col min="6" max="6" width="12.6640625" customWidth="1"/>
    <col min="7" max="7" width="2.1640625" customWidth="1"/>
    <col min="8" max="8" width="1.1640625" customWidth="1"/>
    <col min="9" max="10" width="2.1640625" customWidth="1"/>
    <col min="11" max="11" width="64" customWidth="1"/>
    <col min="12" max="12" width="13.5" customWidth="1"/>
    <col min="13" max="13" width="18" customWidth="1"/>
    <col min="14" max="14" width="18.5" customWidth="1"/>
    <col min="16" max="16" width="11.83203125" customWidth="1"/>
  </cols>
  <sheetData>
    <row r="1" spans="1:16" ht="18.75" x14ac:dyDescent="0.2">
      <c r="A1" s="83" t="s">
        <v>34</v>
      </c>
      <c r="B1" s="84"/>
      <c r="C1" s="84"/>
      <c r="D1" s="84"/>
      <c r="E1" s="84"/>
      <c r="F1" s="84"/>
      <c r="G1" s="84"/>
      <c r="H1" s="84"/>
      <c r="I1" s="84"/>
      <c r="J1" s="84"/>
    </row>
    <row r="2" spans="1:16" ht="25.5" x14ac:dyDescent="0.2">
      <c r="A2" s="85" t="s">
        <v>1</v>
      </c>
      <c r="B2" s="86"/>
      <c r="C2" s="86"/>
      <c r="D2" s="86"/>
      <c r="E2" s="86"/>
      <c r="F2" s="86"/>
      <c r="G2" s="86"/>
      <c r="H2" s="87"/>
      <c r="K2" s="70" t="s">
        <v>126</v>
      </c>
      <c r="L2" s="46" t="s">
        <v>22</v>
      </c>
      <c r="M2" s="70" t="s">
        <v>130</v>
      </c>
      <c r="N2" s="70" t="s">
        <v>131</v>
      </c>
    </row>
    <row r="3" spans="1:16" ht="15.75" x14ac:dyDescent="0.2">
      <c r="A3" s="88" t="s">
        <v>0</v>
      </c>
      <c r="B3" s="90" t="s">
        <v>15</v>
      </c>
      <c r="C3" s="91"/>
      <c r="D3" s="94" t="s">
        <v>16</v>
      </c>
      <c r="E3" s="85" t="s">
        <v>2</v>
      </c>
      <c r="F3" s="86"/>
      <c r="G3" s="86"/>
      <c r="H3" s="87"/>
      <c r="K3" s="37"/>
      <c r="L3" s="37"/>
      <c r="M3" s="37"/>
      <c r="N3" s="37"/>
    </row>
    <row r="4" spans="1:16" ht="15.75" x14ac:dyDescent="0.2">
      <c r="A4" s="89"/>
      <c r="B4" s="92"/>
      <c r="C4" s="93"/>
      <c r="D4" s="95"/>
      <c r="E4" s="3" t="s">
        <v>3</v>
      </c>
      <c r="F4" s="85" t="s">
        <v>4</v>
      </c>
      <c r="G4" s="86"/>
      <c r="H4" s="87"/>
      <c r="K4" s="37"/>
      <c r="L4" s="37"/>
      <c r="M4" s="37"/>
      <c r="N4" s="37"/>
    </row>
    <row r="5" spans="1:16" ht="15.75" x14ac:dyDescent="0.2">
      <c r="A5" s="96" t="s">
        <v>17</v>
      </c>
      <c r="B5" s="99" t="s">
        <v>12</v>
      </c>
      <c r="C5" s="100"/>
      <c r="D5" s="1" t="s">
        <v>14</v>
      </c>
      <c r="E5" s="4">
        <v>1</v>
      </c>
      <c r="F5" s="105"/>
      <c r="G5" s="106"/>
      <c r="H5" s="107"/>
      <c r="K5" s="48" t="s">
        <v>28</v>
      </c>
      <c r="L5" s="37">
        <v>8</v>
      </c>
      <c r="M5" s="47">
        <v>107</v>
      </c>
      <c r="N5" s="47">
        <f>M5*L5</f>
        <v>856</v>
      </c>
      <c r="P5" s="80"/>
    </row>
    <row r="6" spans="1:16" ht="15.75" x14ac:dyDescent="0.2">
      <c r="A6" s="97"/>
      <c r="B6" s="101"/>
      <c r="C6" s="102"/>
      <c r="D6" s="1" t="s">
        <v>5</v>
      </c>
      <c r="E6" s="4">
        <v>1</v>
      </c>
      <c r="F6" s="105"/>
      <c r="G6" s="106"/>
      <c r="H6" s="107"/>
      <c r="K6" s="48" t="s">
        <v>27</v>
      </c>
      <c r="L6" s="37">
        <v>16</v>
      </c>
      <c r="M6" s="47">
        <v>36</v>
      </c>
      <c r="N6" s="47">
        <f t="shared" ref="N6:N17" si="0">M6*L6</f>
        <v>576</v>
      </c>
      <c r="P6" s="80"/>
    </row>
    <row r="7" spans="1:16" ht="15.75" x14ac:dyDescent="0.2">
      <c r="A7" s="97"/>
      <c r="B7" s="101"/>
      <c r="C7" s="102"/>
      <c r="D7" s="1" t="s">
        <v>13</v>
      </c>
      <c r="E7" s="5"/>
      <c r="F7" s="108">
        <v>1</v>
      </c>
      <c r="G7" s="109"/>
      <c r="H7" s="110"/>
      <c r="K7" s="48" t="s">
        <v>29</v>
      </c>
      <c r="L7" s="37">
        <v>1</v>
      </c>
      <c r="M7" s="47">
        <v>624</v>
      </c>
      <c r="N7" s="47">
        <f t="shared" si="0"/>
        <v>624</v>
      </c>
      <c r="P7" s="80"/>
    </row>
    <row r="8" spans="1:16" ht="15.75" x14ac:dyDescent="0.2">
      <c r="A8" s="97"/>
      <c r="B8" s="101"/>
      <c r="C8" s="102"/>
      <c r="D8" s="1" t="s">
        <v>6</v>
      </c>
      <c r="E8" s="5"/>
      <c r="F8" s="108">
        <v>1</v>
      </c>
      <c r="G8" s="109"/>
      <c r="H8" s="110"/>
      <c r="K8" s="48" t="s">
        <v>26</v>
      </c>
      <c r="L8" s="37">
        <v>1</v>
      </c>
      <c r="M8" s="47">
        <v>150</v>
      </c>
      <c r="N8" s="47">
        <f t="shared" si="0"/>
        <v>150</v>
      </c>
      <c r="P8" s="80"/>
    </row>
    <row r="9" spans="1:16" ht="15.75" x14ac:dyDescent="0.2">
      <c r="A9" s="97"/>
      <c r="B9" s="101"/>
      <c r="C9" s="102"/>
      <c r="D9" s="1" t="s">
        <v>7</v>
      </c>
      <c r="E9" s="5"/>
      <c r="F9" s="108">
        <v>1</v>
      </c>
      <c r="G9" s="109"/>
      <c r="H9" s="110"/>
      <c r="K9" s="48" t="s">
        <v>30</v>
      </c>
      <c r="L9" s="37">
        <v>1</v>
      </c>
      <c r="M9" s="47">
        <v>93.5</v>
      </c>
      <c r="N9" s="47">
        <f t="shared" si="0"/>
        <v>93.5</v>
      </c>
      <c r="P9" s="80"/>
    </row>
    <row r="10" spans="1:16" ht="15.75" x14ac:dyDescent="0.2">
      <c r="A10" s="97"/>
      <c r="B10" s="101"/>
      <c r="C10" s="102"/>
      <c r="D10" s="1" t="s">
        <v>18</v>
      </c>
      <c r="E10" s="5"/>
      <c r="F10" s="108">
        <v>1</v>
      </c>
      <c r="G10" s="109"/>
      <c r="H10" s="110"/>
      <c r="K10" s="48" t="s">
        <v>109</v>
      </c>
      <c r="L10" s="37">
        <v>1</v>
      </c>
      <c r="M10" s="47">
        <v>1989</v>
      </c>
      <c r="N10" s="47">
        <f t="shared" si="0"/>
        <v>1989</v>
      </c>
      <c r="P10" s="80"/>
    </row>
    <row r="11" spans="1:16" ht="31.5" x14ac:dyDescent="0.2">
      <c r="A11" s="97"/>
      <c r="B11" s="101"/>
      <c r="C11" s="102"/>
      <c r="D11" s="2" t="s">
        <v>19</v>
      </c>
      <c r="E11" s="4">
        <v>1</v>
      </c>
      <c r="F11" s="111" t="s">
        <v>8</v>
      </c>
      <c r="G11" s="112"/>
      <c r="H11" s="113"/>
      <c r="K11" s="48" t="s">
        <v>112</v>
      </c>
      <c r="L11" s="37">
        <v>17</v>
      </c>
      <c r="M11" s="47">
        <v>559</v>
      </c>
      <c r="N11" s="47">
        <f t="shared" si="0"/>
        <v>9503</v>
      </c>
      <c r="P11" s="80"/>
    </row>
    <row r="12" spans="1:16" ht="15.75" x14ac:dyDescent="0.2">
      <c r="A12" s="97"/>
      <c r="B12" s="101"/>
      <c r="C12" s="102"/>
      <c r="D12" s="1" t="s">
        <v>20</v>
      </c>
      <c r="E12" s="4">
        <v>1</v>
      </c>
      <c r="F12" s="111" t="s">
        <v>8</v>
      </c>
      <c r="G12" s="112"/>
      <c r="H12" s="113"/>
      <c r="K12" s="48" t="s">
        <v>23</v>
      </c>
      <c r="L12" s="37">
        <v>17</v>
      </c>
      <c r="M12" s="47">
        <v>40</v>
      </c>
      <c r="N12" s="47">
        <f t="shared" si="0"/>
        <v>680</v>
      </c>
      <c r="P12" s="80"/>
    </row>
    <row r="13" spans="1:16" ht="15.75" x14ac:dyDescent="0.2">
      <c r="A13" s="97"/>
      <c r="B13" s="101"/>
      <c r="C13" s="102"/>
      <c r="D13" s="1" t="s">
        <v>9</v>
      </c>
      <c r="E13" s="5"/>
      <c r="F13" s="108">
        <v>1</v>
      </c>
      <c r="G13" s="109"/>
      <c r="H13" s="110"/>
      <c r="K13" s="48" t="s">
        <v>110</v>
      </c>
      <c r="L13" s="37">
        <v>1</v>
      </c>
      <c r="M13" s="47">
        <v>410</v>
      </c>
      <c r="N13" s="47">
        <f t="shared" si="0"/>
        <v>410</v>
      </c>
      <c r="P13" s="80"/>
    </row>
    <row r="14" spans="1:16" ht="120" x14ac:dyDescent="0.2">
      <c r="A14" s="97"/>
      <c r="B14" s="101"/>
      <c r="C14" s="102"/>
      <c r="D14" s="1" t="s">
        <v>21</v>
      </c>
      <c r="E14" s="5"/>
      <c r="F14" s="114" t="s">
        <v>10</v>
      </c>
      <c r="G14" s="115"/>
      <c r="H14" s="116"/>
      <c r="K14" s="48" t="s">
        <v>111</v>
      </c>
      <c r="L14" s="37">
        <v>1</v>
      </c>
      <c r="M14" s="47">
        <v>6975</v>
      </c>
      <c r="N14" s="47">
        <f t="shared" si="0"/>
        <v>6975</v>
      </c>
      <c r="P14" s="80"/>
    </row>
    <row r="15" spans="1:16" ht="16.5" thickBot="1" x14ac:dyDescent="0.25">
      <c r="A15" s="98"/>
      <c r="B15" s="103"/>
      <c r="C15" s="104"/>
      <c r="D15" s="1" t="s">
        <v>11</v>
      </c>
      <c r="E15" s="5"/>
      <c r="F15" s="114" t="s">
        <v>10</v>
      </c>
      <c r="G15" s="115"/>
      <c r="H15" s="116"/>
      <c r="K15" s="71" t="s">
        <v>25</v>
      </c>
      <c r="L15" s="50" t="s">
        <v>25</v>
      </c>
      <c r="M15" s="81" t="s">
        <v>25</v>
      </c>
      <c r="N15" s="51" t="s">
        <v>25</v>
      </c>
      <c r="P15" s="80"/>
    </row>
    <row r="16" spans="1:16" ht="15.75" x14ac:dyDescent="0.2">
      <c r="A16" s="7"/>
      <c r="B16" s="8"/>
      <c r="C16" s="8"/>
      <c r="D16" s="73" t="s">
        <v>129</v>
      </c>
      <c r="E16" s="33"/>
      <c r="F16" s="34"/>
      <c r="G16" s="34"/>
      <c r="H16" s="34"/>
      <c r="K16" s="72" t="s">
        <v>84</v>
      </c>
      <c r="L16" s="52">
        <v>1</v>
      </c>
      <c r="M16" s="53">
        <v>95</v>
      </c>
      <c r="N16" s="53">
        <f>M16*L16</f>
        <v>95</v>
      </c>
      <c r="P16" s="80"/>
    </row>
    <row r="17" spans="1:16" ht="39" thickBot="1" x14ac:dyDescent="0.25">
      <c r="A17" s="7"/>
      <c r="B17" s="8"/>
      <c r="C17" s="8"/>
      <c r="E17" s="6"/>
      <c r="F17" s="6"/>
      <c r="G17" s="6"/>
      <c r="H17" s="6"/>
      <c r="K17" s="54" t="s">
        <v>24</v>
      </c>
      <c r="L17" s="50">
        <v>1</v>
      </c>
      <c r="M17" s="51">
        <v>2750</v>
      </c>
      <c r="N17" s="51">
        <f t="shared" si="0"/>
        <v>2750</v>
      </c>
      <c r="P17" s="80"/>
    </row>
    <row r="18" spans="1:16" ht="15.75" x14ac:dyDescent="0.2">
      <c r="A18" s="7"/>
      <c r="B18" s="8"/>
      <c r="C18" s="8"/>
      <c r="D18" s="6"/>
      <c r="E18" s="6"/>
      <c r="F18" s="6"/>
      <c r="G18" s="6"/>
      <c r="H18" s="6"/>
      <c r="K18" s="10" t="s">
        <v>33</v>
      </c>
      <c r="M18" s="9"/>
      <c r="N18" s="14">
        <f>SUM(N5:N14)</f>
        <v>21856.5</v>
      </c>
    </row>
    <row r="19" spans="1:16" ht="15.75" x14ac:dyDescent="0.2">
      <c r="A19" s="7"/>
      <c r="B19" s="8"/>
      <c r="C19" s="8"/>
      <c r="D19" s="6"/>
      <c r="E19" s="6"/>
      <c r="F19" s="6"/>
      <c r="G19" s="6"/>
      <c r="H19" s="6"/>
      <c r="K19" s="10" t="s">
        <v>32</v>
      </c>
      <c r="M19" s="9"/>
      <c r="N19" s="14">
        <f>SUM(N16:N17)</f>
        <v>2845</v>
      </c>
    </row>
    <row r="20" spans="1:16" ht="15.75" x14ac:dyDescent="0.2">
      <c r="A20" s="7"/>
      <c r="B20" s="8"/>
      <c r="C20" s="8"/>
      <c r="D20" s="6"/>
      <c r="E20" s="6"/>
      <c r="F20" s="6"/>
      <c r="G20" s="6"/>
      <c r="H20" s="6"/>
      <c r="K20" s="11" t="s">
        <v>31</v>
      </c>
      <c r="L20" s="12"/>
      <c r="M20" s="12"/>
      <c r="N20" s="13">
        <f>SUM(N18:N19)</f>
        <v>24701.5</v>
      </c>
    </row>
  </sheetData>
  <mergeCells count="20">
    <mergeCell ref="A5:A15"/>
    <mergeCell ref="B5:C15"/>
    <mergeCell ref="F5:H5"/>
    <mergeCell ref="F6:H6"/>
    <mergeCell ref="F7:H7"/>
    <mergeCell ref="F8:H8"/>
    <mergeCell ref="F9:H9"/>
    <mergeCell ref="F10:H10"/>
    <mergeCell ref="F11:H11"/>
    <mergeCell ref="F12:H12"/>
    <mergeCell ref="F13:H13"/>
    <mergeCell ref="F14:H14"/>
    <mergeCell ref="F15:H15"/>
    <mergeCell ref="A1:J1"/>
    <mergeCell ref="A2:H2"/>
    <mergeCell ref="A3:A4"/>
    <mergeCell ref="B3:C4"/>
    <mergeCell ref="D3:D4"/>
    <mergeCell ref="E3:H3"/>
    <mergeCell ref="F4:H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7"/>
  <sheetViews>
    <sheetView zoomScale="85" zoomScaleNormal="85" workbookViewId="0">
      <selection activeCell="V5" sqref="V5:V9"/>
    </sheetView>
  </sheetViews>
  <sheetFormatPr defaultRowHeight="12.75" x14ac:dyDescent="0.2"/>
  <cols>
    <col min="1" max="1" width="8" style="15" customWidth="1"/>
    <col min="2" max="3" width="1.1640625" style="15" customWidth="1"/>
    <col min="4" max="4" width="2.1640625" style="15" customWidth="1"/>
    <col min="5" max="5" width="15.1640625" style="15" customWidth="1"/>
    <col min="6" max="6" width="1.1640625" style="15" customWidth="1"/>
    <col min="7" max="7" width="4.6640625" style="15" customWidth="1"/>
    <col min="8" max="8" width="46.6640625" style="15" customWidth="1"/>
    <col min="9" max="9" width="1.1640625" style="15" customWidth="1"/>
    <col min="10" max="10" width="2.1640625" style="15" customWidth="1"/>
    <col min="11" max="12" width="1.1640625" style="15" customWidth="1"/>
    <col min="13" max="13" width="6.83203125" style="15" customWidth="1"/>
    <col min="14" max="14" width="2.1640625" style="15" customWidth="1"/>
    <col min="15" max="15" width="9.33203125" style="15" customWidth="1"/>
    <col min="16" max="18" width="1.1640625" style="15" customWidth="1"/>
    <col min="19" max="19" width="2.1640625" style="15" customWidth="1"/>
    <col min="20" max="20" width="64" style="15" customWidth="1"/>
    <col min="21" max="21" width="9.33203125" style="15"/>
    <col min="22" max="22" width="15" style="15" customWidth="1"/>
    <col min="23" max="23" width="16" style="15" customWidth="1"/>
    <col min="24" max="16384" width="9.33203125" style="15"/>
  </cols>
  <sheetData>
    <row r="1" spans="1:23" ht="15.75" x14ac:dyDescent="0.2">
      <c r="A1" s="150" t="s">
        <v>59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1"/>
      <c r="R1" s="151"/>
      <c r="S1" s="151"/>
    </row>
    <row r="2" spans="1:23" ht="25.5" x14ac:dyDescent="0.2">
      <c r="A2" s="152"/>
      <c r="B2" s="153"/>
      <c r="C2" s="153"/>
      <c r="D2" s="154"/>
      <c r="E2" s="155" t="s">
        <v>58</v>
      </c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  <c r="Q2" s="157"/>
      <c r="T2" s="70" t="s">
        <v>126</v>
      </c>
      <c r="U2" s="46" t="s">
        <v>22</v>
      </c>
      <c r="V2" s="70" t="s">
        <v>130</v>
      </c>
      <c r="W2" s="70" t="s">
        <v>131</v>
      </c>
    </row>
    <row r="3" spans="1:23" ht="15" x14ac:dyDescent="0.2">
      <c r="A3" s="158" t="s">
        <v>57</v>
      </c>
      <c r="B3" s="159"/>
      <c r="C3" s="159"/>
      <c r="D3" s="160"/>
      <c r="E3" s="164" t="s">
        <v>56</v>
      </c>
      <c r="F3" s="165"/>
      <c r="G3" s="166"/>
      <c r="H3" s="170" t="s">
        <v>55</v>
      </c>
      <c r="I3" s="171"/>
      <c r="J3" s="172"/>
      <c r="K3" s="176" t="s">
        <v>54</v>
      </c>
      <c r="L3" s="177"/>
      <c r="M3" s="177"/>
      <c r="N3" s="177"/>
      <c r="O3" s="177"/>
      <c r="P3" s="177"/>
      <c r="Q3" s="178"/>
      <c r="T3" s="56"/>
      <c r="U3" s="56"/>
      <c r="V3" s="56"/>
      <c r="W3" s="56"/>
    </row>
    <row r="4" spans="1:23" ht="15" x14ac:dyDescent="0.2">
      <c r="A4" s="161"/>
      <c r="B4" s="162"/>
      <c r="C4" s="162"/>
      <c r="D4" s="163"/>
      <c r="E4" s="167"/>
      <c r="F4" s="168"/>
      <c r="G4" s="169"/>
      <c r="H4" s="173"/>
      <c r="I4" s="174"/>
      <c r="J4" s="175"/>
      <c r="K4" s="179" t="s">
        <v>53</v>
      </c>
      <c r="L4" s="180"/>
      <c r="M4" s="181"/>
      <c r="N4" s="179" t="s">
        <v>52</v>
      </c>
      <c r="O4" s="180"/>
      <c r="P4" s="180"/>
      <c r="Q4" s="181"/>
      <c r="T4" s="56"/>
      <c r="U4" s="56"/>
      <c r="V4" s="56"/>
      <c r="W4" s="56"/>
    </row>
    <row r="5" spans="1:23" ht="15" x14ac:dyDescent="0.2">
      <c r="A5" s="132">
        <v>1</v>
      </c>
      <c r="B5" s="133"/>
      <c r="C5" s="133"/>
      <c r="D5" s="134"/>
      <c r="E5" s="141" t="s">
        <v>51</v>
      </c>
      <c r="F5" s="142"/>
      <c r="G5" s="143"/>
      <c r="H5" s="117" t="s">
        <v>50</v>
      </c>
      <c r="I5" s="118"/>
      <c r="J5" s="119"/>
      <c r="K5" s="120"/>
      <c r="L5" s="121"/>
      <c r="M5" s="122"/>
      <c r="N5" s="123">
        <v>1</v>
      </c>
      <c r="O5" s="124"/>
      <c r="P5" s="124"/>
      <c r="Q5" s="125"/>
      <c r="T5" s="55" t="s">
        <v>26</v>
      </c>
      <c r="U5" s="56">
        <v>1</v>
      </c>
      <c r="V5" s="47">
        <v>150</v>
      </c>
      <c r="W5" s="47">
        <f t="shared" ref="W5:W16" si="0">V5*U5</f>
        <v>150</v>
      </c>
    </row>
    <row r="6" spans="1:23" ht="15" x14ac:dyDescent="0.2">
      <c r="A6" s="135"/>
      <c r="B6" s="136"/>
      <c r="C6" s="136"/>
      <c r="D6" s="137"/>
      <c r="E6" s="144"/>
      <c r="F6" s="145"/>
      <c r="G6" s="146"/>
      <c r="H6" s="117" t="s">
        <v>49</v>
      </c>
      <c r="I6" s="118"/>
      <c r="J6" s="119"/>
      <c r="K6" s="123">
        <v>1</v>
      </c>
      <c r="L6" s="124"/>
      <c r="M6" s="125"/>
      <c r="N6" s="120"/>
      <c r="O6" s="121"/>
      <c r="P6" s="121"/>
      <c r="Q6" s="122"/>
      <c r="T6" s="55" t="s">
        <v>28</v>
      </c>
      <c r="U6" s="56">
        <v>8</v>
      </c>
      <c r="V6" s="47">
        <v>107</v>
      </c>
      <c r="W6" s="47">
        <f t="shared" si="0"/>
        <v>856</v>
      </c>
    </row>
    <row r="7" spans="1:23" ht="15" x14ac:dyDescent="0.2">
      <c r="A7" s="135"/>
      <c r="B7" s="136"/>
      <c r="C7" s="136"/>
      <c r="D7" s="137"/>
      <c r="E7" s="144"/>
      <c r="F7" s="145"/>
      <c r="G7" s="146"/>
      <c r="H7" s="117" t="s">
        <v>48</v>
      </c>
      <c r="I7" s="118"/>
      <c r="J7" s="119"/>
      <c r="K7" s="120"/>
      <c r="L7" s="121"/>
      <c r="M7" s="122"/>
      <c r="N7" s="123">
        <v>1</v>
      </c>
      <c r="O7" s="124"/>
      <c r="P7" s="124"/>
      <c r="Q7" s="125"/>
      <c r="T7" s="57" t="s">
        <v>30</v>
      </c>
      <c r="U7" s="56">
        <v>1</v>
      </c>
      <c r="V7" s="47">
        <v>93.5</v>
      </c>
      <c r="W7" s="47">
        <f t="shared" si="0"/>
        <v>93.5</v>
      </c>
    </row>
    <row r="8" spans="1:23" ht="15" x14ac:dyDescent="0.2">
      <c r="A8" s="135"/>
      <c r="B8" s="136"/>
      <c r="C8" s="136"/>
      <c r="D8" s="137"/>
      <c r="E8" s="144"/>
      <c r="F8" s="145"/>
      <c r="G8" s="146"/>
      <c r="H8" s="117" t="s">
        <v>47</v>
      </c>
      <c r="I8" s="118"/>
      <c r="J8" s="119"/>
      <c r="K8" s="123">
        <v>1</v>
      </c>
      <c r="L8" s="124"/>
      <c r="M8" s="125"/>
      <c r="N8" s="120"/>
      <c r="O8" s="121"/>
      <c r="P8" s="121"/>
      <c r="Q8" s="122"/>
      <c r="T8" s="55" t="s">
        <v>27</v>
      </c>
      <c r="U8" s="56">
        <v>16</v>
      </c>
      <c r="V8" s="47">
        <v>36</v>
      </c>
      <c r="W8" s="47">
        <f t="shared" si="0"/>
        <v>576</v>
      </c>
    </row>
    <row r="9" spans="1:23" ht="15" x14ac:dyDescent="0.2">
      <c r="A9" s="135"/>
      <c r="B9" s="136"/>
      <c r="C9" s="136"/>
      <c r="D9" s="137"/>
      <c r="E9" s="144"/>
      <c r="F9" s="145"/>
      <c r="G9" s="146"/>
      <c r="H9" s="117" t="s">
        <v>46</v>
      </c>
      <c r="I9" s="118"/>
      <c r="J9" s="119"/>
      <c r="K9" s="120"/>
      <c r="L9" s="121"/>
      <c r="M9" s="122"/>
      <c r="N9" s="123">
        <v>1</v>
      </c>
      <c r="O9" s="124"/>
      <c r="P9" s="124"/>
      <c r="Q9" s="125"/>
      <c r="T9" s="48" t="s">
        <v>109</v>
      </c>
      <c r="U9" s="56">
        <v>1</v>
      </c>
      <c r="V9" s="47">
        <v>1989</v>
      </c>
      <c r="W9" s="47">
        <f t="shared" si="0"/>
        <v>1989</v>
      </c>
    </row>
    <row r="10" spans="1:23" ht="15" x14ac:dyDescent="0.2">
      <c r="A10" s="135"/>
      <c r="B10" s="136"/>
      <c r="C10" s="136"/>
      <c r="D10" s="137"/>
      <c r="E10" s="144"/>
      <c r="F10" s="145"/>
      <c r="G10" s="146"/>
      <c r="H10" s="117" t="s">
        <v>45</v>
      </c>
      <c r="I10" s="118"/>
      <c r="J10" s="119"/>
      <c r="K10" s="120"/>
      <c r="L10" s="121"/>
      <c r="M10" s="122"/>
      <c r="N10" s="123">
        <v>1</v>
      </c>
      <c r="O10" s="124"/>
      <c r="P10" s="124"/>
      <c r="Q10" s="125"/>
      <c r="T10" s="48" t="s">
        <v>113</v>
      </c>
      <c r="U10" s="56">
        <v>1</v>
      </c>
      <c r="V10" s="47">
        <v>559</v>
      </c>
      <c r="W10" s="47">
        <f t="shared" si="0"/>
        <v>559</v>
      </c>
    </row>
    <row r="11" spans="1:23" ht="15" x14ac:dyDescent="0.2">
      <c r="A11" s="135"/>
      <c r="B11" s="136"/>
      <c r="C11" s="136"/>
      <c r="D11" s="137"/>
      <c r="E11" s="144"/>
      <c r="F11" s="145"/>
      <c r="G11" s="146"/>
      <c r="H11" s="117" t="s">
        <v>44</v>
      </c>
      <c r="I11" s="118"/>
      <c r="J11" s="119"/>
      <c r="K11" s="123">
        <v>1</v>
      </c>
      <c r="L11" s="124"/>
      <c r="M11" s="125"/>
      <c r="N11" s="120"/>
      <c r="O11" s="121"/>
      <c r="P11" s="121"/>
      <c r="Q11" s="122"/>
      <c r="T11" s="48" t="s">
        <v>114</v>
      </c>
      <c r="U11" s="56">
        <v>16</v>
      </c>
      <c r="V11" s="47">
        <v>559</v>
      </c>
      <c r="W11" s="47">
        <f t="shared" si="0"/>
        <v>8944</v>
      </c>
    </row>
    <row r="12" spans="1:23" ht="15" x14ac:dyDescent="0.2">
      <c r="A12" s="135"/>
      <c r="B12" s="136"/>
      <c r="C12" s="136"/>
      <c r="D12" s="137"/>
      <c r="E12" s="144"/>
      <c r="F12" s="145"/>
      <c r="G12" s="146"/>
      <c r="H12" s="117" t="s">
        <v>43</v>
      </c>
      <c r="I12" s="118"/>
      <c r="J12" s="119"/>
      <c r="K12" s="120"/>
      <c r="L12" s="121"/>
      <c r="M12" s="122"/>
      <c r="N12" s="123">
        <v>1</v>
      </c>
      <c r="O12" s="124"/>
      <c r="P12" s="124"/>
      <c r="Q12" s="125"/>
      <c r="T12" s="55" t="s">
        <v>42</v>
      </c>
      <c r="U12" s="56">
        <v>1</v>
      </c>
      <c r="V12" s="47">
        <v>650</v>
      </c>
      <c r="W12" s="47">
        <f t="shared" si="0"/>
        <v>650</v>
      </c>
    </row>
    <row r="13" spans="1:23" ht="42" customHeight="1" x14ac:dyDescent="0.2">
      <c r="A13" s="135"/>
      <c r="B13" s="136"/>
      <c r="C13" s="136"/>
      <c r="D13" s="137"/>
      <c r="E13" s="144"/>
      <c r="F13" s="145"/>
      <c r="G13" s="146"/>
      <c r="H13" s="126" t="s">
        <v>41</v>
      </c>
      <c r="I13" s="127"/>
      <c r="J13" s="128"/>
      <c r="K13" s="129"/>
      <c r="L13" s="130"/>
      <c r="M13" s="131"/>
      <c r="N13" s="123">
        <v>1</v>
      </c>
      <c r="O13" s="124"/>
      <c r="P13" s="124"/>
      <c r="Q13" s="125"/>
      <c r="T13" s="57" t="s">
        <v>115</v>
      </c>
      <c r="U13" s="56">
        <v>1</v>
      </c>
      <c r="V13" s="47">
        <v>1988.25</v>
      </c>
      <c r="W13" s="47">
        <f t="shared" si="0"/>
        <v>1988.25</v>
      </c>
    </row>
    <row r="14" spans="1:23" ht="15.75" thickBot="1" x14ac:dyDescent="0.25">
      <c r="A14" s="138"/>
      <c r="B14" s="139"/>
      <c r="C14" s="139"/>
      <c r="D14" s="140"/>
      <c r="E14" s="147"/>
      <c r="F14" s="148"/>
      <c r="G14" s="149"/>
      <c r="H14" s="117" t="s">
        <v>40</v>
      </c>
      <c r="I14" s="118"/>
      <c r="J14" s="119"/>
      <c r="K14" s="120"/>
      <c r="L14" s="121"/>
      <c r="M14" s="122"/>
      <c r="N14" s="123">
        <v>1</v>
      </c>
      <c r="O14" s="124"/>
      <c r="P14" s="124"/>
      <c r="Q14" s="125"/>
      <c r="T14" s="82" t="s">
        <v>110</v>
      </c>
      <c r="U14" s="62">
        <v>1</v>
      </c>
      <c r="V14" s="51">
        <v>410</v>
      </c>
      <c r="W14" s="51">
        <f t="shared" si="0"/>
        <v>410</v>
      </c>
    </row>
    <row r="15" spans="1:23" ht="15.75" x14ac:dyDescent="0.2">
      <c r="A15" s="20"/>
      <c r="B15" s="20"/>
      <c r="C15" s="20"/>
      <c r="D15" s="20"/>
      <c r="E15" s="23"/>
      <c r="F15" s="23"/>
      <c r="G15" s="23"/>
      <c r="H15" s="73" t="s">
        <v>129</v>
      </c>
      <c r="I15" s="18"/>
      <c r="J15" s="18"/>
      <c r="K15" s="18"/>
      <c r="L15" s="18"/>
      <c r="M15" s="18"/>
      <c r="N15" s="18"/>
      <c r="O15" s="18"/>
      <c r="P15" s="18"/>
      <c r="Q15" s="18"/>
      <c r="T15" s="59" t="s">
        <v>85</v>
      </c>
      <c r="U15" s="60">
        <v>1</v>
      </c>
      <c r="V15" s="49">
        <v>2650</v>
      </c>
      <c r="W15" s="49">
        <f t="shared" si="0"/>
        <v>2650</v>
      </c>
    </row>
    <row r="16" spans="1:23" ht="15" x14ac:dyDescent="0.2">
      <c r="A16" s="20"/>
      <c r="B16" s="20"/>
      <c r="C16" s="20"/>
      <c r="D16" s="20"/>
      <c r="E16" s="23"/>
      <c r="F16" s="23"/>
      <c r="G16" s="23"/>
      <c r="H16" s="18"/>
      <c r="I16" s="18"/>
      <c r="J16" s="18"/>
      <c r="K16" s="18"/>
      <c r="L16" s="18"/>
      <c r="M16" s="18"/>
      <c r="N16" s="18"/>
      <c r="O16" s="18"/>
      <c r="P16" s="18"/>
      <c r="Q16" s="18"/>
      <c r="T16" s="57" t="s">
        <v>86</v>
      </c>
      <c r="U16" s="56">
        <v>17</v>
      </c>
      <c r="V16" s="47">
        <v>75</v>
      </c>
      <c r="W16" s="47">
        <f t="shared" si="0"/>
        <v>1275</v>
      </c>
    </row>
    <row r="17" spans="1:23" ht="15" x14ac:dyDescent="0.2">
      <c r="A17" s="20"/>
      <c r="B17" s="20"/>
      <c r="C17" s="20"/>
      <c r="D17" s="20"/>
      <c r="E17" s="23"/>
      <c r="F17" s="23"/>
      <c r="G17" s="23"/>
      <c r="H17" s="18"/>
      <c r="I17" s="18"/>
      <c r="J17" s="18"/>
      <c r="K17" s="18"/>
      <c r="L17" s="18"/>
      <c r="M17" s="18"/>
      <c r="N17" s="18"/>
      <c r="O17" s="18"/>
      <c r="P17" s="18"/>
      <c r="Q17" s="18"/>
      <c r="T17" s="57" t="s">
        <v>83</v>
      </c>
      <c r="U17" s="56">
        <v>1</v>
      </c>
      <c r="V17" s="47">
        <v>95</v>
      </c>
      <c r="W17" s="47">
        <f>V17*U17</f>
        <v>95</v>
      </c>
    </row>
    <row r="18" spans="1:23" ht="15" x14ac:dyDescent="0.2">
      <c r="A18" s="20"/>
      <c r="B18" s="20"/>
      <c r="C18" s="20"/>
      <c r="D18" s="20"/>
      <c r="E18" s="23"/>
      <c r="F18" s="23"/>
      <c r="G18" s="23"/>
      <c r="H18" s="18"/>
      <c r="I18" s="18"/>
      <c r="J18" s="18"/>
      <c r="K18" s="18"/>
      <c r="L18" s="18"/>
      <c r="M18" s="18"/>
      <c r="N18" s="18"/>
      <c r="O18" s="18"/>
      <c r="P18" s="18"/>
      <c r="Q18" s="18"/>
      <c r="T18" s="57" t="s">
        <v>82</v>
      </c>
      <c r="U18" s="56">
        <v>1</v>
      </c>
      <c r="V18" s="47">
        <v>650</v>
      </c>
      <c r="W18" s="47">
        <f>V18*U18</f>
        <v>650</v>
      </c>
    </row>
    <row r="19" spans="1:23" ht="15" x14ac:dyDescent="0.2">
      <c r="A19" s="20"/>
      <c r="B19" s="20"/>
      <c r="C19" s="20"/>
      <c r="D19" s="20"/>
      <c r="E19" s="23"/>
      <c r="F19" s="23"/>
      <c r="G19" s="23"/>
      <c r="H19" s="18"/>
      <c r="I19" s="18"/>
      <c r="J19" s="18"/>
      <c r="K19" s="17"/>
      <c r="L19" s="17"/>
      <c r="M19" s="17"/>
      <c r="N19" s="16"/>
      <c r="O19" s="16"/>
      <c r="P19" s="16"/>
      <c r="Q19" s="16"/>
      <c r="T19" s="57" t="s">
        <v>39</v>
      </c>
      <c r="U19" s="56">
        <v>1</v>
      </c>
      <c r="V19" s="47">
        <v>1870</v>
      </c>
      <c r="W19" s="47">
        <f>V19*U19</f>
        <v>1870</v>
      </c>
    </row>
    <row r="20" spans="1:23" ht="25.5" x14ac:dyDescent="0.2">
      <c r="A20" s="20"/>
      <c r="B20" s="20"/>
      <c r="C20" s="20"/>
      <c r="D20" s="20"/>
      <c r="E20" s="23"/>
      <c r="F20" s="23"/>
      <c r="G20" s="23"/>
      <c r="H20" s="18"/>
      <c r="I20" s="18"/>
      <c r="J20" s="18"/>
      <c r="K20" s="17"/>
      <c r="L20" s="17"/>
      <c r="M20" s="17"/>
      <c r="N20" s="16"/>
      <c r="O20" s="16"/>
      <c r="P20" s="16"/>
      <c r="Q20" s="16"/>
      <c r="T20" s="57" t="s">
        <v>38</v>
      </c>
      <c r="U20" s="56">
        <v>1</v>
      </c>
      <c r="V20" s="47">
        <v>8470</v>
      </c>
      <c r="W20" s="47">
        <f>V20*U20</f>
        <v>8470</v>
      </c>
    </row>
    <row r="21" spans="1:23" ht="38.25" x14ac:dyDescent="0.2">
      <c r="A21" s="20"/>
      <c r="B21" s="20"/>
      <c r="C21" s="20"/>
      <c r="D21" s="20"/>
      <c r="E21" s="23"/>
      <c r="F21" s="23"/>
      <c r="G21" s="23"/>
      <c r="H21" s="18"/>
      <c r="I21" s="18"/>
      <c r="J21" s="18"/>
      <c r="K21" s="17"/>
      <c r="L21" s="17"/>
      <c r="M21" s="17"/>
      <c r="N21" s="16"/>
      <c r="O21" s="16"/>
      <c r="P21" s="16"/>
      <c r="Q21" s="16"/>
      <c r="T21" s="57" t="s">
        <v>116</v>
      </c>
      <c r="U21" s="56">
        <v>8</v>
      </c>
      <c r="V21" s="47">
        <v>1165</v>
      </c>
      <c r="W21" s="47">
        <f>V21*U21</f>
        <v>9320</v>
      </c>
    </row>
    <row r="22" spans="1:23" ht="15" x14ac:dyDescent="0.2">
      <c r="A22" s="20"/>
      <c r="B22" s="20"/>
      <c r="C22" s="20"/>
      <c r="D22" s="20"/>
      <c r="E22" s="23"/>
      <c r="F22" s="23"/>
      <c r="G22" s="23"/>
      <c r="H22" s="18"/>
      <c r="I22" s="18"/>
      <c r="J22" s="18"/>
      <c r="K22" s="17"/>
      <c r="L22" s="17"/>
      <c r="M22" s="17"/>
      <c r="N22" s="16"/>
      <c r="O22" s="16"/>
      <c r="P22" s="16"/>
      <c r="Q22" s="16"/>
      <c r="T22" s="57" t="s">
        <v>61</v>
      </c>
      <c r="U22" s="56">
        <v>2</v>
      </c>
      <c r="V22" s="47">
        <v>205</v>
      </c>
      <c r="W22" s="47">
        <v>350</v>
      </c>
    </row>
    <row r="23" spans="1:23" ht="15.75" thickBot="1" x14ac:dyDescent="0.25">
      <c r="A23" s="20"/>
      <c r="B23" s="20"/>
      <c r="C23" s="20"/>
      <c r="D23" s="20"/>
      <c r="E23" s="23"/>
      <c r="F23" s="23"/>
      <c r="G23" s="23"/>
      <c r="H23" s="18"/>
      <c r="I23" s="18"/>
      <c r="J23" s="18"/>
      <c r="K23" s="17"/>
      <c r="L23" s="17"/>
      <c r="M23" s="17"/>
      <c r="N23" s="16"/>
      <c r="O23" s="16"/>
      <c r="P23" s="16"/>
      <c r="Q23" s="16"/>
      <c r="T23" s="61" t="s">
        <v>37</v>
      </c>
      <c r="U23" s="62">
        <v>1</v>
      </c>
      <c r="V23" s="51">
        <v>1790</v>
      </c>
      <c r="W23" s="51">
        <f>V23*U23</f>
        <v>1790</v>
      </c>
    </row>
    <row r="24" spans="1:23" ht="15" x14ac:dyDescent="0.2">
      <c r="A24" s="20"/>
      <c r="B24" s="20"/>
      <c r="C24" s="20"/>
      <c r="D24" s="20"/>
      <c r="E24" s="23"/>
      <c r="F24" s="23"/>
      <c r="G24" s="23"/>
      <c r="H24" s="18"/>
      <c r="I24" s="18"/>
      <c r="J24" s="18"/>
      <c r="K24" s="17"/>
      <c r="L24" s="17"/>
      <c r="M24" s="17"/>
      <c r="N24" s="16"/>
      <c r="O24" s="16"/>
      <c r="P24" s="16"/>
      <c r="Q24" s="16"/>
      <c r="T24" s="69" t="s">
        <v>36</v>
      </c>
      <c r="V24" s="9"/>
      <c r="W24" s="9">
        <f>SUM(W5:W14)</f>
        <v>16215.75</v>
      </c>
    </row>
    <row r="25" spans="1:23" ht="15" x14ac:dyDescent="0.2">
      <c r="A25" s="20"/>
      <c r="B25" s="20"/>
      <c r="C25" s="20"/>
      <c r="D25" s="20"/>
      <c r="E25" s="23"/>
      <c r="F25" s="23"/>
      <c r="G25" s="23"/>
      <c r="H25" s="18"/>
      <c r="I25" s="18"/>
      <c r="J25" s="18"/>
      <c r="K25" s="17"/>
      <c r="L25" s="17"/>
      <c r="M25" s="17"/>
      <c r="N25" s="16"/>
      <c r="O25" s="16"/>
      <c r="P25" s="16"/>
      <c r="Q25" s="16"/>
      <c r="T25" s="63" t="s">
        <v>32</v>
      </c>
      <c r="U25" s="25"/>
      <c r="V25" s="24"/>
      <c r="W25" s="24">
        <f>SUM(W15:W23)</f>
        <v>26470</v>
      </c>
    </row>
    <row r="26" spans="1:23" ht="15" x14ac:dyDescent="0.2">
      <c r="A26" s="20"/>
      <c r="B26" s="20"/>
      <c r="C26" s="20"/>
      <c r="D26" s="20"/>
      <c r="E26" s="23"/>
      <c r="F26" s="23"/>
      <c r="G26" s="23"/>
      <c r="H26" s="18"/>
      <c r="I26" s="18"/>
      <c r="J26" s="18"/>
      <c r="K26" s="17"/>
      <c r="L26" s="17"/>
      <c r="M26" s="17"/>
      <c r="N26" s="16"/>
      <c r="O26" s="16"/>
      <c r="P26" s="16"/>
      <c r="Q26" s="16"/>
      <c r="T26" s="64" t="s">
        <v>35</v>
      </c>
      <c r="U26" s="21"/>
      <c r="V26" s="22"/>
      <c r="W26" s="22">
        <f>SUM(W24:W25)</f>
        <v>42685.75</v>
      </c>
    </row>
    <row r="27" spans="1:23" ht="15" x14ac:dyDescent="0.2">
      <c r="A27" s="20"/>
      <c r="B27" s="20"/>
      <c r="C27" s="20"/>
      <c r="D27" s="20"/>
      <c r="E27" s="19"/>
      <c r="F27" s="19"/>
      <c r="G27" s="19"/>
      <c r="H27" s="18"/>
      <c r="I27" s="18"/>
      <c r="J27" s="18"/>
      <c r="K27" s="17"/>
      <c r="L27" s="17"/>
      <c r="M27" s="17"/>
      <c r="N27" s="16"/>
      <c r="O27" s="16"/>
      <c r="P27" s="16"/>
      <c r="Q27" s="16"/>
    </row>
  </sheetData>
  <mergeCells count="41">
    <mergeCell ref="A1:S1"/>
    <mergeCell ref="A2:D2"/>
    <mergeCell ref="E2:Q2"/>
    <mergeCell ref="A3:D4"/>
    <mergeCell ref="E3:G4"/>
    <mergeCell ref="H3:J4"/>
    <mergeCell ref="K3:Q3"/>
    <mergeCell ref="K4:M4"/>
    <mergeCell ref="N4:Q4"/>
    <mergeCell ref="A5:D14"/>
    <mergeCell ref="E5:G14"/>
    <mergeCell ref="H5:J5"/>
    <mergeCell ref="K5:M5"/>
    <mergeCell ref="N5:Q5"/>
    <mergeCell ref="H6:J6"/>
    <mergeCell ref="K6:M6"/>
    <mergeCell ref="N6:Q6"/>
    <mergeCell ref="H7:J7"/>
    <mergeCell ref="K7:M7"/>
    <mergeCell ref="N7:Q7"/>
    <mergeCell ref="H8:J8"/>
    <mergeCell ref="K8:M8"/>
    <mergeCell ref="N8:Q8"/>
    <mergeCell ref="H9:J9"/>
    <mergeCell ref="K9:M9"/>
    <mergeCell ref="N9:Q9"/>
    <mergeCell ref="H10:J10"/>
    <mergeCell ref="K10:M10"/>
    <mergeCell ref="N10:Q10"/>
    <mergeCell ref="H11:J11"/>
    <mergeCell ref="K11:M11"/>
    <mergeCell ref="N11:Q11"/>
    <mergeCell ref="H14:J14"/>
    <mergeCell ref="K14:M14"/>
    <mergeCell ref="N14:Q14"/>
    <mergeCell ref="H12:J12"/>
    <mergeCell ref="K12:M12"/>
    <mergeCell ref="N12:Q12"/>
    <mergeCell ref="H13:J13"/>
    <mergeCell ref="K13:M13"/>
    <mergeCell ref="N13:Q1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6"/>
  <sheetViews>
    <sheetView zoomScale="85" zoomScaleNormal="85" workbookViewId="0">
      <selection activeCell="O22" sqref="O22"/>
    </sheetView>
  </sheetViews>
  <sheetFormatPr defaultRowHeight="12.75" x14ac:dyDescent="0.2"/>
  <cols>
    <col min="1" max="1" width="8" style="15" customWidth="1"/>
    <col min="2" max="3" width="1.1640625" style="15" customWidth="1"/>
    <col min="4" max="4" width="17.33203125" style="15" customWidth="1"/>
    <col min="5" max="5" width="3.33203125" style="15" customWidth="1"/>
    <col min="6" max="6" width="46.6640625" style="15" customWidth="1"/>
    <col min="7" max="8" width="1.1640625" style="15" customWidth="1"/>
    <col min="9" max="9" width="10.5" style="15" customWidth="1"/>
    <col min="10" max="11" width="1.1640625" style="15" customWidth="1"/>
    <col min="12" max="12" width="12.6640625" style="15" customWidth="1"/>
    <col min="13" max="13" width="1.1640625" style="15" customWidth="1"/>
    <col min="14" max="14" width="4.6640625" style="15" customWidth="1"/>
    <col min="15" max="15" width="63.83203125" style="15" customWidth="1"/>
    <col min="16" max="16" width="9.33203125" style="15"/>
    <col min="17" max="17" width="14.33203125" style="15" customWidth="1"/>
    <col min="18" max="18" width="14.6640625" style="15" customWidth="1"/>
    <col min="19" max="16384" width="9.33203125" style="15"/>
  </cols>
  <sheetData>
    <row r="1" spans="1:18" ht="18.75" x14ac:dyDescent="0.2">
      <c r="A1" s="204" t="s">
        <v>107</v>
      </c>
      <c r="B1" s="204"/>
      <c r="C1" s="204"/>
      <c r="D1" s="204"/>
      <c r="E1" s="204"/>
      <c r="F1" s="204"/>
      <c r="G1" s="204"/>
      <c r="H1" s="204"/>
      <c r="I1" s="204"/>
      <c r="J1" s="204"/>
      <c r="K1" s="204"/>
      <c r="L1" s="204"/>
      <c r="M1" s="204"/>
      <c r="N1" s="204"/>
    </row>
    <row r="2" spans="1:18" ht="18.75" x14ac:dyDescent="0.2">
      <c r="A2" s="32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</row>
    <row r="3" spans="1:18" ht="25.5" x14ac:dyDescent="0.2">
      <c r="A3" s="199"/>
      <c r="B3" s="199"/>
      <c r="C3" s="200" t="s">
        <v>76</v>
      </c>
      <c r="D3" s="201"/>
      <c r="E3" s="201"/>
      <c r="F3" s="201"/>
      <c r="G3" s="201"/>
      <c r="H3" s="201"/>
      <c r="I3" s="201"/>
      <c r="J3" s="201"/>
      <c r="K3" s="201"/>
      <c r="L3" s="201"/>
      <c r="M3" s="32"/>
      <c r="N3" s="32"/>
      <c r="O3" s="70" t="s">
        <v>126</v>
      </c>
      <c r="P3" s="46" t="s">
        <v>22</v>
      </c>
      <c r="Q3" s="70" t="s">
        <v>130</v>
      </c>
      <c r="R3" s="70" t="s">
        <v>131</v>
      </c>
    </row>
    <row r="4" spans="1:18" ht="18.75" x14ac:dyDescent="0.2">
      <c r="A4" s="199"/>
      <c r="B4" s="199"/>
      <c r="C4" s="222" t="s">
        <v>77</v>
      </c>
      <c r="D4" s="223"/>
      <c r="E4" s="224"/>
      <c r="F4" s="218" t="s">
        <v>78</v>
      </c>
      <c r="G4" s="219"/>
      <c r="H4" s="229" t="s">
        <v>79</v>
      </c>
      <c r="I4" s="230"/>
      <c r="J4" s="230"/>
      <c r="K4" s="230"/>
      <c r="L4" s="230"/>
      <c r="M4" s="32"/>
      <c r="N4" s="32"/>
      <c r="O4" s="56"/>
      <c r="P4" s="56"/>
      <c r="Q4" s="56"/>
      <c r="R4" s="56"/>
    </row>
    <row r="5" spans="1:18" ht="18.75" x14ac:dyDescent="0.2">
      <c r="A5" s="228"/>
      <c r="B5" s="228"/>
      <c r="C5" s="225"/>
      <c r="D5" s="226"/>
      <c r="E5" s="227"/>
      <c r="F5" s="220"/>
      <c r="G5" s="221"/>
      <c r="H5" s="202" t="s">
        <v>80</v>
      </c>
      <c r="I5" s="203"/>
      <c r="J5" s="202" t="s">
        <v>81</v>
      </c>
      <c r="K5" s="203"/>
      <c r="L5" s="203"/>
      <c r="M5" s="32"/>
      <c r="N5" s="32"/>
      <c r="O5" s="56"/>
      <c r="P5" s="56"/>
      <c r="Q5" s="56"/>
      <c r="R5" s="56"/>
    </row>
    <row r="6" spans="1:18" ht="15.75" x14ac:dyDescent="0.2">
      <c r="A6" s="205">
        <v>5</v>
      </c>
      <c r="B6" s="206"/>
      <c r="C6" s="209" t="s">
        <v>75</v>
      </c>
      <c r="D6" s="210"/>
      <c r="E6" s="211"/>
      <c r="F6" s="189" t="s">
        <v>74</v>
      </c>
      <c r="G6" s="190"/>
      <c r="H6" s="120"/>
      <c r="I6" s="122"/>
      <c r="J6" s="191">
        <v>1</v>
      </c>
      <c r="K6" s="192"/>
      <c r="L6" s="193"/>
      <c r="O6" s="55" t="s">
        <v>26</v>
      </c>
      <c r="P6" s="56">
        <v>1</v>
      </c>
      <c r="Q6" s="47">
        <v>150</v>
      </c>
      <c r="R6" s="47">
        <f t="shared" ref="R6:R22" si="0">Q6*P6</f>
        <v>150</v>
      </c>
    </row>
    <row r="7" spans="1:18" ht="15.75" x14ac:dyDescent="0.2">
      <c r="A7" s="207"/>
      <c r="B7" s="208"/>
      <c r="C7" s="212"/>
      <c r="D7" s="213"/>
      <c r="E7" s="214"/>
      <c r="F7" s="189" t="s">
        <v>73</v>
      </c>
      <c r="G7" s="190"/>
      <c r="H7" s="194">
        <v>1</v>
      </c>
      <c r="I7" s="195"/>
      <c r="J7" s="120"/>
      <c r="K7" s="121"/>
      <c r="L7" s="122"/>
      <c r="O7" s="55" t="s">
        <v>28</v>
      </c>
      <c r="P7" s="56">
        <v>8</v>
      </c>
      <c r="Q7" s="47">
        <v>107</v>
      </c>
      <c r="R7" s="47">
        <f t="shared" si="0"/>
        <v>856</v>
      </c>
    </row>
    <row r="8" spans="1:18" ht="15.75" x14ac:dyDescent="0.2">
      <c r="A8" s="207"/>
      <c r="B8" s="208"/>
      <c r="C8" s="212"/>
      <c r="D8" s="213"/>
      <c r="E8" s="214"/>
      <c r="F8" s="189" t="s">
        <v>72</v>
      </c>
      <c r="G8" s="190"/>
      <c r="H8" s="120"/>
      <c r="I8" s="122"/>
      <c r="J8" s="191">
        <v>1</v>
      </c>
      <c r="K8" s="192"/>
      <c r="L8" s="193"/>
      <c r="O8" s="55" t="s">
        <v>30</v>
      </c>
      <c r="P8" s="56">
        <v>1</v>
      </c>
      <c r="Q8" s="47">
        <v>93.5</v>
      </c>
      <c r="R8" s="47">
        <f t="shared" si="0"/>
        <v>93.5</v>
      </c>
    </row>
    <row r="9" spans="1:18" ht="15.75" x14ac:dyDescent="0.2">
      <c r="A9" s="207"/>
      <c r="B9" s="208"/>
      <c r="C9" s="212"/>
      <c r="D9" s="213"/>
      <c r="E9" s="214"/>
      <c r="F9" s="189" t="s">
        <v>71</v>
      </c>
      <c r="G9" s="190"/>
      <c r="H9" s="194">
        <v>1</v>
      </c>
      <c r="I9" s="195"/>
      <c r="J9" s="120"/>
      <c r="K9" s="121"/>
      <c r="L9" s="122"/>
      <c r="O9" s="55" t="s">
        <v>27</v>
      </c>
      <c r="P9" s="56">
        <v>16</v>
      </c>
      <c r="Q9" s="47">
        <v>36</v>
      </c>
      <c r="R9" s="47">
        <f t="shared" si="0"/>
        <v>576</v>
      </c>
    </row>
    <row r="10" spans="1:18" ht="15.75" x14ac:dyDescent="0.2">
      <c r="A10" s="207"/>
      <c r="B10" s="208"/>
      <c r="C10" s="212"/>
      <c r="D10" s="213"/>
      <c r="E10" s="214"/>
      <c r="F10" s="189" t="s">
        <v>70</v>
      </c>
      <c r="G10" s="190"/>
      <c r="H10" s="120"/>
      <c r="I10" s="122"/>
      <c r="J10" s="191">
        <v>1</v>
      </c>
      <c r="K10" s="192"/>
      <c r="L10" s="193"/>
      <c r="O10" s="56" t="s">
        <v>69</v>
      </c>
      <c r="P10" s="56">
        <v>1</v>
      </c>
      <c r="Q10" s="47">
        <v>320</v>
      </c>
      <c r="R10" s="47">
        <f t="shared" si="0"/>
        <v>320</v>
      </c>
    </row>
    <row r="11" spans="1:18" ht="15.75" x14ac:dyDescent="0.2">
      <c r="A11" s="207"/>
      <c r="B11" s="208"/>
      <c r="C11" s="212"/>
      <c r="D11" s="213"/>
      <c r="E11" s="214"/>
      <c r="F11" s="126" t="s">
        <v>68</v>
      </c>
      <c r="G11" s="128"/>
      <c r="H11" s="129"/>
      <c r="I11" s="131"/>
      <c r="J11" s="196">
        <v>1</v>
      </c>
      <c r="K11" s="197"/>
      <c r="L11" s="198"/>
      <c r="O11" s="48" t="s">
        <v>109</v>
      </c>
      <c r="P11" s="56">
        <v>1</v>
      </c>
      <c r="Q11" s="47">
        <v>1989</v>
      </c>
      <c r="R11" s="47">
        <f t="shared" si="0"/>
        <v>1989</v>
      </c>
    </row>
    <row r="12" spans="1:18" ht="15.75" x14ac:dyDescent="0.2">
      <c r="A12" s="207"/>
      <c r="B12" s="208"/>
      <c r="C12" s="212"/>
      <c r="D12" s="213"/>
      <c r="E12" s="214"/>
      <c r="F12" s="189" t="s">
        <v>67</v>
      </c>
      <c r="G12" s="190"/>
      <c r="H12" s="129"/>
      <c r="I12" s="131"/>
      <c r="J12" s="191">
        <v>1</v>
      </c>
      <c r="K12" s="192"/>
      <c r="L12" s="193"/>
      <c r="O12" s="48" t="s">
        <v>113</v>
      </c>
      <c r="P12" s="56">
        <v>1</v>
      </c>
      <c r="Q12" s="47">
        <v>559</v>
      </c>
      <c r="R12" s="47">
        <f t="shared" si="0"/>
        <v>559</v>
      </c>
    </row>
    <row r="13" spans="1:18" ht="15.75" x14ac:dyDescent="0.2">
      <c r="A13" s="207"/>
      <c r="B13" s="208"/>
      <c r="C13" s="212"/>
      <c r="D13" s="213"/>
      <c r="E13" s="214"/>
      <c r="F13" s="189" t="s">
        <v>66</v>
      </c>
      <c r="G13" s="190"/>
      <c r="H13" s="194">
        <v>1</v>
      </c>
      <c r="I13" s="195"/>
      <c r="J13" s="120"/>
      <c r="K13" s="121"/>
      <c r="L13" s="122"/>
      <c r="O13" s="48" t="s">
        <v>114</v>
      </c>
      <c r="P13" s="56">
        <v>16</v>
      </c>
      <c r="Q13" s="47">
        <v>559</v>
      </c>
      <c r="R13" s="47">
        <f t="shared" si="0"/>
        <v>8944</v>
      </c>
    </row>
    <row r="14" spans="1:18" ht="15.75" x14ac:dyDescent="0.2">
      <c r="A14" s="207"/>
      <c r="B14" s="208"/>
      <c r="C14" s="212"/>
      <c r="D14" s="213"/>
      <c r="E14" s="214"/>
      <c r="F14" s="189" t="s">
        <v>65</v>
      </c>
      <c r="G14" s="190"/>
      <c r="H14" s="120"/>
      <c r="I14" s="122"/>
      <c r="J14" s="191">
        <v>1</v>
      </c>
      <c r="K14" s="192"/>
      <c r="L14" s="193"/>
      <c r="O14" s="57" t="s">
        <v>42</v>
      </c>
      <c r="P14" s="58">
        <v>1</v>
      </c>
      <c r="Q14" s="47">
        <v>650</v>
      </c>
      <c r="R14" s="65">
        <f t="shared" si="0"/>
        <v>650</v>
      </c>
    </row>
    <row r="15" spans="1:18" ht="32.25" customHeight="1" x14ac:dyDescent="0.2">
      <c r="A15" s="207"/>
      <c r="B15" s="208"/>
      <c r="C15" s="212"/>
      <c r="D15" s="213"/>
      <c r="E15" s="214"/>
      <c r="F15" s="189" t="s">
        <v>64</v>
      </c>
      <c r="G15" s="190"/>
      <c r="H15" s="129"/>
      <c r="I15" s="131"/>
      <c r="J15" s="191">
        <v>1</v>
      </c>
      <c r="K15" s="192"/>
      <c r="L15" s="193"/>
      <c r="O15" s="48" t="s">
        <v>110</v>
      </c>
      <c r="P15" s="56">
        <v>1</v>
      </c>
      <c r="Q15" s="47">
        <v>410</v>
      </c>
      <c r="R15" s="65">
        <f t="shared" si="0"/>
        <v>410</v>
      </c>
    </row>
    <row r="16" spans="1:18" ht="25.5" x14ac:dyDescent="0.2">
      <c r="A16" s="207"/>
      <c r="B16" s="208"/>
      <c r="C16" s="212"/>
      <c r="D16" s="213"/>
      <c r="E16" s="214"/>
      <c r="F16" s="189" t="s">
        <v>63</v>
      </c>
      <c r="G16" s="190"/>
      <c r="H16" s="194">
        <v>1</v>
      </c>
      <c r="I16" s="195"/>
      <c r="J16" s="129"/>
      <c r="K16" s="130"/>
      <c r="L16" s="131"/>
      <c r="O16" s="58" t="s">
        <v>132</v>
      </c>
      <c r="P16" s="56">
        <v>16</v>
      </c>
      <c r="Q16" s="47">
        <v>529</v>
      </c>
      <c r="R16" s="65">
        <f t="shared" si="0"/>
        <v>8464</v>
      </c>
    </row>
    <row r="17" spans="1:18" ht="16.5" thickBot="1" x14ac:dyDescent="0.25">
      <c r="A17" s="207"/>
      <c r="B17" s="208"/>
      <c r="C17" s="215"/>
      <c r="D17" s="216"/>
      <c r="E17" s="217"/>
      <c r="F17" s="182" t="s">
        <v>62</v>
      </c>
      <c r="G17" s="183"/>
      <c r="H17" s="184"/>
      <c r="I17" s="185"/>
      <c r="J17" s="186" t="s">
        <v>10</v>
      </c>
      <c r="K17" s="187"/>
      <c r="L17" s="188"/>
      <c r="O17" s="62" t="s">
        <v>61</v>
      </c>
      <c r="P17" s="62">
        <v>2</v>
      </c>
      <c r="Q17" s="51">
        <v>205</v>
      </c>
      <c r="R17" s="68">
        <f t="shared" si="0"/>
        <v>410</v>
      </c>
    </row>
    <row r="18" spans="1:18" ht="38.25" x14ac:dyDescent="0.2">
      <c r="A18" s="31"/>
      <c r="B18" s="31"/>
      <c r="C18" s="30"/>
      <c r="D18" s="30"/>
      <c r="E18" s="30"/>
      <c r="F18" s="73" t="s">
        <v>129</v>
      </c>
      <c r="G18" s="29"/>
      <c r="H18" s="28"/>
      <c r="I18" s="28"/>
      <c r="J18" s="27"/>
      <c r="K18" s="27"/>
      <c r="L18" s="27"/>
      <c r="O18" s="66" t="s">
        <v>133</v>
      </c>
      <c r="P18" s="60">
        <v>16</v>
      </c>
      <c r="Q18" s="49">
        <v>885</v>
      </c>
      <c r="R18" s="67">
        <f t="shared" si="0"/>
        <v>14160</v>
      </c>
    </row>
    <row r="19" spans="1:18" ht="25.5" x14ac:dyDescent="0.2">
      <c r="A19" s="31"/>
      <c r="B19" s="31"/>
      <c r="C19" s="30"/>
      <c r="D19" s="30"/>
      <c r="E19" s="30"/>
      <c r="F19" s="29"/>
      <c r="G19" s="29"/>
      <c r="H19" s="28"/>
      <c r="I19" s="28"/>
      <c r="J19" s="27"/>
      <c r="K19" s="27"/>
      <c r="L19" s="27"/>
      <c r="O19" s="58" t="s">
        <v>118</v>
      </c>
      <c r="P19" s="56">
        <v>16</v>
      </c>
      <c r="Q19" s="47">
        <v>410</v>
      </c>
      <c r="R19" s="65">
        <f t="shared" si="0"/>
        <v>6560</v>
      </c>
    </row>
    <row r="20" spans="1:18" ht="38.25" x14ac:dyDescent="0.2">
      <c r="A20" s="31"/>
      <c r="B20" s="31"/>
      <c r="C20" s="30"/>
      <c r="D20" s="30"/>
      <c r="E20" s="30"/>
      <c r="F20" s="29"/>
      <c r="G20" s="29"/>
      <c r="H20" s="28"/>
      <c r="I20" s="28"/>
      <c r="J20" s="27"/>
      <c r="K20" s="27"/>
      <c r="L20" s="27"/>
      <c r="O20" s="57" t="s">
        <v>116</v>
      </c>
      <c r="P20" s="56">
        <v>8</v>
      </c>
      <c r="Q20" s="47">
        <v>1165</v>
      </c>
      <c r="R20" s="47">
        <f t="shared" si="0"/>
        <v>9320</v>
      </c>
    </row>
    <row r="21" spans="1:18" ht="15.75" x14ac:dyDescent="0.2">
      <c r="A21" s="31"/>
      <c r="B21" s="31"/>
      <c r="C21" s="30"/>
      <c r="D21" s="30"/>
      <c r="E21" s="30"/>
      <c r="F21" s="29"/>
      <c r="G21" s="29"/>
      <c r="H21" s="28"/>
      <c r="I21" s="28"/>
      <c r="J21" s="27"/>
      <c r="K21" s="27"/>
      <c r="L21" s="27"/>
      <c r="O21" s="57" t="s">
        <v>37</v>
      </c>
      <c r="P21" s="56">
        <v>1</v>
      </c>
      <c r="Q21" s="47">
        <v>1790</v>
      </c>
      <c r="R21" s="47">
        <f t="shared" si="0"/>
        <v>1790</v>
      </c>
    </row>
    <row r="22" spans="1:18" ht="26.25" thickBot="1" x14ac:dyDescent="0.25">
      <c r="A22" s="31"/>
      <c r="B22" s="31"/>
      <c r="C22" s="35"/>
      <c r="D22" s="35"/>
      <c r="E22" s="35"/>
      <c r="F22" s="29"/>
      <c r="G22" s="29"/>
      <c r="H22" s="28"/>
      <c r="I22" s="28"/>
      <c r="J22" s="27"/>
      <c r="K22" s="27"/>
      <c r="L22" s="27"/>
      <c r="O22" s="61" t="s">
        <v>117</v>
      </c>
      <c r="P22" s="62">
        <v>1</v>
      </c>
      <c r="Q22" s="51">
        <v>3282.3529411764707</v>
      </c>
      <c r="R22" s="51">
        <f t="shared" si="0"/>
        <v>3282.3529411764707</v>
      </c>
    </row>
    <row r="23" spans="1:18" ht="15.75" x14ac:dyDescent="0.2">
      <c r="A23" s="31"/>
      <c r="B23" s="31"/>
      <c r="C23" s="30"/>
      <c r="D23" s="30"/>
      <c r="E23" s="30"/>
      <c r="F23" s="29"/>
      <c r="G23" s="29"/>
      <c r="H23" s="28"/>
      <c r="I23" s="28"/>
      <c r="J23" s="27"/>
      <c r="K23" s="27"/>
      <c r="L23" s="27"/>
      <c r="O23" s="69" t="s">
        <v>60</v>
      </c>
      <c r="Q23" s="9"/>
      <c r="R23" s="9">
        <f>SUM(R6:R17)</f>
        <v>23421.5</v>
      </c>
    </row>
    <row r="24" spans="1:18" ht="15.75" x14ac:dyDescent="0.2">
      <c r="A24" s="31"/>
      <c r="B24" s="31"/>
      <c r="C24" s="30"/>
      <c r="D24" s="30"/>
      <c r="E24" s="30"/>
      <c r="F24" s="29"/>
      <c r="G24" s="29"/>
      <c r="H24" s="28"/>
      <c r="I24" s="28"/>
      <c r="J24" s="27"/>
      <c r="K24" s="27"/>
      <c r="L24" s="27"/>
      <c r="O24" s="63" t="s">
        <v>32</v>
      </c>
      <c r="P24" s="25"/>
      <c r="Q24" s="24"/>
      <c r="R24" s="24">
        <f>SUM(R18:R22)</f>
        <v>35112.352941176468</v>
      </c>
    </row>
    <row r="25" spans="1:18" ht="15.75" x14ac:dyDescent="0.2">
      <c r="A25" s="31"/>
      <c r="B25" s="31"/>
      <c r="C25" s="30"/>
      <c r="D25" s="30"/>
      <c r="E25" s="30"/>
      <c r="F25" s="29"/>
      <c r="G25" s="29"/>
      <c r="H25" s="28"/>
      <c r="I25" s="28"/>
      <c r="J25" s="27"/>
      <c r="K25" s="27"/>
      <c r="L25" s="27"/>
      <c r="O25" s="64" t="s">
        <v>35</v>
      </c>
      <c r="P25" s="21"/>
      <c r="Q25" s="22"/>
      <c r="R25" s="22">
        <f>SUM(R23:R24)</f>
        <v>58533.852941176468</v>
      </c>
    </row>
    <row r="26" spans="1:18" ht="15.75" x14ac:dyDescent="0.2">
      <c r="A26" s="31"/>
      <c r="B26" s="31"/>
      <c r="C26" s="30"/>
      <c r="D26" s="30"/>
      <c r="E26" s="30"/>
      <c r="F26" s="29"/>
      <c r="G26" s="29"/>
      <c r="H26" s="28"/>
      <c r="I26" s="28"/>
      <c r="J26" s="27"/>
      <c r="K26" s="27"/>
      <c r="L26" s="27"/>
      <c r="R26" s="26"/>
    </row>
  </sheetData>
  <mergeCells count="47">
    <mergeCell ref="F4:G5"/>
    <mergeCell ref="C4:E5"/>
    <mergeCell ref="A4:B5"/>
    <mergeCell ref="J5:L5"/>
    <mergeCell ref="H4:L4"/>
    <mergeCell ref="A3:B3"/>
    <mergeCell ref="C3:L3"/>
    <mergeCell ref="H5:I5"/>
    <mergeCell ref="A1:N1"/>
    <mergeCell ref="A6:B17"/>
    <mergeCell ref="C6:E17"/>
    <mergeCell ref="F6:G6"/>
    <mergeCell ref="H6:I6"/>
    <mergeCell ref="J6:L6"/>
    <mergeCell ref="F7:G7"/>
    <mergeCell ref="H7:I7"/>
    <mergeCell ref="J7:L7"/>
    <mergeCell ref="F8:G8"/>
    <mergeCell ref="H8:I8"/>
    <mergeCell ref="J8:L8"/>
    <mergeCell ref="F9:G9"/>
    <mergeCell ref="H9:I9"/>
    <mergeCell ref="J9:L9"/>
    <mergeCell ref="F10:G10"/>
    <mergeCell ref="H10:I10"/>
    <mergeCell ref="J10:L10"/>
    <mergeCell ref="F11:G11"/>
    <mergeCell ref="H11:I11"/>
    <mergeCell ref="J11:L11"/>
    <mergeCell ref="F12:G12"/>
    <mergeCell ref="H12:I12"/>
    <mergeCell ref="J12:L12"/>
    <mergeCell ref="F13:G13"/>
    <mergeCell ref="H13:I13"/>
    <mergeCell ref="J13:L13"/>
    <mergeCell ref="F14:G14"/>
    <mergeCell ref="H14:I14"/>
    <mergeCell ref="J14:L14"/>
    <mergeCell ref="F17:G17"/>
    <mergeCell ref="H17:I17"/>
    <mergeCell ref="J17:L17"/>
    <mergeCell ref="F15:G15"/>
    <mergeCell ref="H15:I15"/>
    <mergeCell ref="J15:L15"/>
    <mergeCell ref="F16:G16"/>
    <mergeCell ref="H16:I16"/>
    <mergeCell ref="J16:L16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zoomScale="85" zoomScaleNormal="85" workbookViewId="0">
      <selection activeCell="G15" sqref="G15"/>
    </sheetView>
  </sheetViews>
  <sheetFormatPr defaultRowHeight="12.75" x14ac:dyDescent="0.2"/>
  <cols>
    <col min="1" max="1" width="29.1640625" customWidth="1"/>
    <col min="2" max="2" width="51.83203125" customWidth="1"/>
    <col min="3" max="3" width="16.5" customWidth="1"/>
    <col min="4" max="4" width="13.1640625" customWidth="1"/>
    <col min="5" max="5" width="2.5" customWidth="1"/>
    <col min="6" max="6" width="3" customWidth="1"/>
    <col min="7" max="7" width="64" customWidth="1"/>
    <col min="8" max="8" width="12.1640625" customWidth="1"/>
    <col min="9" max="9" width="15" bestFit="1" customWidth="1"/>
    <col min="10" max="10" width="19.5" customWidth="1"/>
  </cols>
  <sheetData>
    <row r="1" spans="1:10" ht="18.75" x14ac:dyDescent="0.2">
      <c r="A1" s="83" t="s">
        <v>106</v>
      </c>
      <c r="B1" s="84"/>
      <c r="C1" s="84"/>
      <c r="D1" s="84"/>
      <c r="E1" s="84"/>
      <c r="F1" s="84"/>
      <c r="G1" s="36"/>
    </row>
    <row r="2" spans="1:10" ht="30" x14ac:dyDescent="0.25">
      <c r="A2" s="43"/>
      <c r="B2" s="44" t="s">
        <v>78</v>
      </c>
      <c r="C2" s="45" t="s">
        <v>103</v>
      </c>
      <c r="D2" s="45" t="s">
        <v>104</v>
      </c>
      <c r="E2" s="38"/>
      <c r="F2" s="38"/>
      <c r="G2" s="70" t="s">
        <v>126</v>
      </c>
      <c r="H2" s="46" t="s">
        <v>22</v>
      </c>
      <c r="I2" s="70" t="s">
        <v>130</v>
      </c>
      <c r="J2" s="70" t="s">
        <v>131</v>
      </c>
    </row>
    <row r="3" spans="1:10" x14ac:dyDescent="0.2">
      <c r="A3" s="231" t="s">
        <v>87</v>
      </c>
      <c r="B3" s="39" t="s">
        <v>88</v>
      </c>
      <c r="C3" s="40">
        <v>1</v>
      </c>
      <c r="D3" s="40"/>
      <c r="E3" s="40"/>
      <c r="F3" s="40"/>
      <c r="G3" s="39" t="s">
        <v>26</v>
      </c>
      <c r="H3" s="41">
        <v>1</v>
      </c>
      <c r="I3" s="42">
        <v>150</v>
      </c>
      <c r="J3" s="42">
        <f t="shared" ref="J3:J17" si="0">I3*H3</f>
        <v>150</v>
      </c>
    </row>
    <row r="4" spans="1:10" x14ac:dyDescent="0.2">
      <c r="A4" s="231"/>
      <c r="B4" s="39" t="s">
        <v>89</v>
      </c>
      <c r="C4" s="40">
        <v>1</v>
      </c>
      <c r="D4" s="40"/>
      <c r="E4" s="40"/>
      <c r="F4" s="40"/>
      <c r="G4" s="39" t="s">
        <v>30</v>
      </c>
      <c r="H4" s="41">
        <v>17</v>
      </c>
      <c r="I4" s="42">
        <v>107</v>
      </c>
      <c r="J4" s="42">
        <f t="shared" si="0"/>
        <v>1819</v>
      </c>
    </row>
    <row r="5" spans="1:10" x14ac:dyDescent="0.2">
      <c r="A5" s="231"/>
      <c r="B5" s="39" t="s">
        <v>90</v>
      </c>
      <c r="C5" s="40"/>
      <c r="D5" s="40">
        <v>1</v>
      </c>
      <c r="E5" s="40"/>
      <c r="F5" s="40"/>
      <c r="G5" s="39" t="s">
        <v>91</v>
      </c>
      <c r="H5" s="41">
        <v>8</v>
      </c>
      <c r="I5" s="42">
        <v>93.5</v>
      </c>
      <c r="J5" s="42">
        <f t="shared" si="0"/>
        <v>748</v>
      </c>
    </row>
    <row r="6" spans="1:10" x14ac:dyDescent="0.2">
      <c r="A6" s="231"/>
      <c r="B6" s="39" t="s">
        <v>92</v>
      </c>
      <c r="C6" s="40">
        <v>1</v>
      </c>
      <c r="D6" s="40"/>
      <c r="E6" s="40"/>
      <c r="F6" s="40"/>
      <c r="G6" s="39" t="s">
        <v>93</v>
      </c>
      <c r="H6" s="41">
        <v>4</v>
      </c>
      <c r="I6" s="42">
        <v>36</v>
      </c>
      <c r="J6" s="42">
        <f t="shared" si="0"/>
        <v>144</v>
      </c>
    </row>
    <row r="7" spans="1:10" x14ac:dyDescent="0.2">
      <c r="A7" s="231"/>
      <c r="B7" s="39" t="s">
        <v>94</v>
      </c>
      <c r="C7" s="40">
        <v>1</v>
      </c>
      <c r="D7" s="40"/>
      <c r="E7" s="40"/>
      <c r="F7" s="40"/>
      <c r="G7" s="39" t="s">
        <v>109</v>
      </c>
      <c r="H7" s="41">
        <v>1</v>
      </c>
      <c r="I7" s="42">
        <v>1989</v>
      </c>
      <c r="J7" s="42">
        <f t="shared" si="0"/>
        <v>1989</v>
      </c>
    </row>
    <row r="8" spans="1:10" ht="25.5" x14ac:dyDescent="0.2">
      <c r="A8" s="231"/>
      <c r="B8" s="39" t="s">
        <v>95</v>
      </c>
      <c r="C8" s="40">
        <v>1</v>
      </c>
      <c r="D8" s="40"/>
      <c r="E8" s="40"/>
      <c r="F8" s="40"/>
      <c r="G8" s="39" t="s">
        <v>105</v>
      </c>
      <c r="H8" s="41">
        <v>1</v>
      </c>
      <c r="I8" s="42">
        <v>10900</v>
      </c>
      <c r="J8" s="42">
        <f t="shared" si="0"/>
        <v>10900</v>
      </c>
    </row>
    <row r="9" spans="1:10" x14ac:dyDescent="0.2">
      <c r="A9" s="231"/>
      <c r="B9" s="39" t="s">
        <v>96</v>
      </c>
      <c r="C9" s="40">
        <v>1</v>
      </c>
      <c r="D9" s="40"/>
      <c r="E9" s="40"/>
      <c r="F9" s="40"/>
      <c r="G9" s="39" t="s">
        <v>108</v>
      </c>
      <c r="H9" s="41">
        <v>1</v>
      </c>
      <c r="I9" s="42">
        <v>450</v>
      </c>
      <c r="J9" s="42">
        <f t="shared" si="0"/>
        <v>450</v>
      </c>
    </row>
    <row r="10" spans="1:10" x14ac:dyDescent="0.2">
      <c r="A10" s="231"/>
      <c r="B10" s="39" t="s">
        <v>97</v>
      </c>
      <c r="C10" s="40">
        <v>1</v>
      </c>
      <c r="D10" s="40"/>
      <c r="E10" s="40"/>
      <c r="F10" s="40"/>
      <c r="G10" s="39" t="s">
        <v>114</v>
      </c>
      <c r="H10" s="41">
        <v>17</v>
      </c>
      <c r="I10" s="42">
        <v>559</v>
      </c>
      <c r="J10" s="42">
        <f t="shared" si="0"/>
        <v>9503</v>
      </c>
    </row>
    <row r="11" spans="1:10" x14ac:dyDescent="0.2">
      <c r="A11" s="231"/>
      <c r="B11" s="39" t="s">
        <v>98</v>
      </c>
      <c r="C11" s="40">
        <v>1</v>
      </c>
      <c r="D11" s="40"/>
      <c r="E11" s="40"/>
      <c r="F11" s="40"/>
      <c r="G11" s="39"/>
      <c r="H11" s="41">
        <v>1</v>
      </c>
      <c r="I11" s="42">
        <v>0</v>
      </c>
      <c r="J11" s="42">
        <f t="shared" si="0"/>
        <v>0</v>
      </c>
    </row>
    <row r="12" spans="1:10" x14ac:dyDescent="0.2">
      <c r="A12" s="231"/>
      <c r="B12" s="39" t="s">
        <v>99</v>
      </c>
      <c r="C12" s="40">
        <v>1</v>
      </c>
      <c r="D12" s="40"/>
      <c r="E12" s="40"/>
      <c r="F12" s="40"/>
      <c r="G12" s="39" t="s">
        <v>100</v>
      </c>
      <c r="H12" s="41">
        <v>8</v>
      </c>
      <c r="I12" s="42">
        <v>839</v>
      </c>
      <c r="J12" s="42">
        <f t="shared" si="0"/>
        <v>6712</v>
      </c>
    </row>
    <row r="13" spans="1:10" ht="89.25" x14ac:dyDescent="0.2">
      <c r="A13" s="231"/>
      <c r="B13" s="39" t="s">
        <v>101</v>
      </c>
      <c r="C13" s="40">
        <v>1</v>
      </c>
      <c r="D13" s="40"/>
      <c r="E13" s="40"/>
      <c r="F13" s="40"/>
      <c r="G13" s="39" t="s">
        <v>125</v>
      </c>
      <c r="H13" s="41">
        <v>1</v>
      </c>
      <c r="I13" s="42">
        <v>12670</v>
      </c>
      <c r="J13" s="42">
        <f t="shared" si="0"/>
        <v>12670</v>
      </c>
    </row>
    <row r="14" spans="1:10" ht="114.75" x14ac:dyDescent="0.2">
      <c r="A14" s="231"/>
      <c r="B14" s="39" t="s">
        <v>119</v>
      </c>
      <c r="C14" s="40">
        <v>1</v>
      </c>
      <c r="D14" s="40"/>
      <c r="E14" s="40"/>
      <c r="F14" s="40"/>
      <c r="G14" s="39" t="s">
        <v>124</v>
      </c>
      <c r="H14" s="41">
        <v>1</v>
      </c>
      <c r="I14" s="42">
        <v>6780</v>
      </c>
      <c r="J14" s="42">
        <f t="shared" si="0"/>
        <v>6780</v>
      </c>
    </row>
    <row r="15" spans="1:10" ht="76.5" x14ac:dyDescent="0.2">
      <c r="A15" s="231"/>
      <c r="B15" s="39" t="s">
        <v>120</v>
      </c>
      <c r="C15" s="40">
        <v>1</v>
      </c>
      <c r="D15" s="40"/>
      <c r="E15" s="40"/>
      <c r="F15" s="40"/>
      <c r="G15" s="39" t="s">
        <v>122</v>
      </c>
      <c r="H15" s="41">
        <v>1</v>
      </c>
      <c r="I15" s="42">
        <v>3615</v>
      </c>
      <c r="J15" s="42">
        <f t="shared" si="0"/>
        <v>3615</v>
      </c>
    </row>
    <row r="16" spans="1:10" ht="140.25" x14ac:dyDescent="0.2">
      <c r="A16" s="231"/>
      <c r="B16" s="39" t="s">
        <v>121</v>
      </c>
      <c r="C16" s="40">
        <v>1</v>
      </c>
      <c r="D16" s="40"/>
      <c r="E16" s="40"/>
      <c r="F16" s="40"/>
      <c r="G16" s="39" t="s">
        <v>127</v>
      </c>
      <c r="H16" s="41">
        <v>1</v>
      </c>
      <c r="I16" s="42">
        <v>11185</v>
      </c>
      <c r="J16" s="42">
        <f t="shared" si="0"/>
        <v>11185</v>
      </c>
    </row>
    <row r="17" spans="1:10" ht="115.5" thickBot="1" x14ac:dyDescent="0.25">
      <c r="A17" s="231"/>
      <c r="B17" s="39" t="s">
        <v>102</v>
      </c>
      <c r="C17" s="40">
        <v>1</v>
      </c>
      <c r="D17" s="40"/>
      <c r="E17" s="40"/>
      <c r="F17" s="40"/>
      <c r="G17" s="74" t="s">
        <v>123</v>
      </c>
      <c r="H17" s="75">
        <v>1</v>
      </c>
      <c r="I17" s="76">
        <v>3675</v>
      </c>
      <c r="J17" s="76">
        <f t="shared" si="0"/>
        <v>3675</v>
      </c>
    </row>
    <row r="18" spans="1:10" ht="16.5" thickBot="1" x14ac:dyDescent="0.25">
      <c r="G18" s="77" t="s">
        <v>128</v>
      </c>
      <c r="H18" s="78"/>
      <c r="I18" s="78"/>
      <c r="J18" s="79">
        <f>SUM(J3:J17)</f>
        <v>70340</v>
      </c>
    </row>
  </sheetData>
  <mergeCells count="2">
    <mergeCell ref="A3:A17"/>
    <mergeCell ref="A1:F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Hárky</vt:lpstr>
      </vt:variant>
      <vt:variant>
        <vt:i4>4</vt:i4>
      </vt:variant>
    </vt:vector>
  </HeadingPairs>
  <TitlesOfParts>
    <vt:vector size="4" baseType="lpstr">
      <vt:lpstr>Jaz.lab.</vt:lpstr>
      <vt:lpstr>Ucebna IKT1</vt:lpstr>
      <vt:lpstr>Ucebna IKT2</vt:lpstr>
      <vt:lpstr>Fyz.ucebna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2021-05-31T08:17:47Z</cp:lastPrinted>
  <dcterms:created xsi:type="dcterms:W3CDTF">2021-04-26T14:49:56Z</dcterms:created>
  <dcterms:modified xsi:type="dcterms:W3CDTF">2021-06-15T11:36:17Z</dcterms:modified>
</cp:coreProperties>
</file>